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itial &amp; High Level Checks" sheetId="1" r:id="rId3"/>
    <sheet state="visible" name="Crawling" sheetId="2" r:id="rId4"/>
    <sheet state="visible" name="Tools" sheetId="3" r:id="rId5"/>
    <sheet state="visible" name="Google" sheetId="4" r:id="rId6"/>
    <sheet state="visible" name="On Site" sheetId="5" r:id="rId7"/>
    <sheet state="visible" name="Source Code" sheetId="6" r:id="rId8"/>
    <sheet state="hidden" name="Master List - All Checks" sheetId="7" r:id="rId9"/>
  </sheets>
  <definedNames/>
  <calcPr/>
</workbook>
</file>

<file path=xl/sharedStrings.xml><?xml version="1.0" encoding="utf-8"?>
<sst xmlns="http://schemas.openxmlformats.org/spreadsheetml/2006/main" count="985" uniqueCount="438">
  <si>
    <t>Check</t>
  </si>
  <si>
    <t>Complete?</t>
  </si>
  <si>
    <t>Notes</t>
  </si>
  <si>
    <t>Initial Checks</t>
  </si>
  <si>
    <t>Do you have Google Search Console access?</t>
  </si>
  <si>
    <t>Do you have Google Analytics access?</t>
  </si>
  <si>
    <t>Do we have crawl access &amp; permission to crawl?</t>
  </si>
  <si>
    <t>Start Screaming Frog Crawl on site</t>
  </si>
  <si>
    <t>Start Sitebulb Crawl on site</t>
  </si>
  <si>
    <t>High Level Checks</t>
  </si>
  <si>
    <t>Is the canonical version of the site accessible through 301 redirects? Does the non-www http version redirect to the preferred canonical?</t>
  </si>
  <si>
    <t>Is the site on HTTPS? Do other versions (HTTP) resolve?</t>
  </si>
  <si>
    <t>What is the canonical version of the site? Do other versions resolve?</t>
  </si>
  <si>
    <t>Manually check for indexable/crawlable staging or dev domains</t>
  </si>
  <si>
    <t>Is the site on HTTPS?</t>
  </si>
  <si>
    <t>Is there a Robots.txt file? Does it block any sections of the site? Why?</t>
  </si>
  <si>
    <t>Is the sitemap/sitemap index included within the robots.txt file?</t>
  </si>
  <si>
    <t>Are there any issues/unnecessary areas mentioned within the sitemap?</t>
  </si>
  <si>
    <t>Are there any non-indexable URLs within the sitemap?</t>
  </si>
  <si>
    <t>Is a news sitemap required - does the site create a lot of newsworthy content?</t>
  </si>
  <si>
    <t>Is there an 'About Us' page?</t>
  </si>
  <si>
    <t>Is there a 'Press', 'Link to us' or 'Media' type page, with logos &amp; relevant information for journalists?</t>
  </si>
  <si>
    <t>Are 503 status codes served during downtime?</t>
  </si>
  <si>
    <t>Is a 404 status code served on a 'forced' 404 page (domain.com/jhdfoasihj)</t>
  </si>
  <si>
    <t>Is the 404 page a good UX - does it link to other areas?</t>
  </si>
  <si>
    <t>Is there a Mobile-specific version of the site set up?</t>
  </si>
  <si>
    <t>Are any legacy domains or acquisitions redirecting to the main website?</t>
  </si>
  <si>
    <t>Is It An Issue?</t>
  </si>
  <si>
    <t>Slide Needed?</t>
  </si>
  <si>
    <t>Resource (If Relevant)</t>
  </si>
  <si>
    <t>Screaming Frog</t>
  </si>
  <si>
    <t>Are there any HTTP URLs quoted? Could be causing insecure content issues.</t>
  </si>
  <si>
    <t>Are there any issues seen with Meta Titles? Long, Short, Multiple, Missing, Duplicate?</t>
  </si>
  <si>
    <t>Are there any issues seen with Meta Descriptions? Long, Short, Multiple, Missing, Duplicate?</t>
  </si>
  <si>
    <t>Are there any issues seen with the H1 tags in place on the site? Multiple, missing?</t>
  </si>
  <si>
    <t>Are there any issues seen with images in place on the site? Missing alt text, over 100kb, alt text over 100 characters?</t>
  </si>
  <si>
    <t>Do URLs contain excessive parameters or contain session IDs? Are they canonicalised?</t>
  </si>
  <si>
    <t>Are URLs below 115 characters? Shorter is better for usability.</t>
  </si>
  <si>
    <t>Is there any duplication seen within the crawl? URLs, Titles, Descriptions etc</t>
  </si>
  <si>
    <t>Check the Internal HTML report within Screaming Frog - sort by word count to identify low quality content.</t>
  </si>
  <si>
    <t>Are there any duplicate URLs seen in the crawl?</t>
  </si>
  <si>
    <t>Do URLs contain parameters or tracking codes? Are they canonicalised?</t>
  </si>
  <si>
    <t>Are there any no response pages?</t>
  </si>
  <si>
    <t>Are there a lot of 3xx redirects found in the crawl?</t>
  </si>
  <si>
    <t>Are there any redirect chains seen?</t>
  </si>
  <si>
    <t>Are there any 4xx errors found in the crawl?</t>
  </si>
  <si>
    <t>Are there any 5xx errors found in the crawl?</t>
  </si>
  <si>
    <t>Are there any Noindex tags in place, preventing indexing of valuable pages?</t>
  </si>
  <si>
    <t>Are there any broken links seen?</t>
  </si>
  <si>
    <t>Are 410's used correctly? Should be used on content that is gone &amp; never coming back</t>
  </si>
  <si>
    <t>Are 301 redirects used correctly? Should be used for permanent redirects.</t>
  </si>
  <si>
    <t>Are 301 redirects used for all redirects?</t>
  </si>
  <si>
    <t>Are there any Meta Refreshes or JS Redirects? Steer clear from these guys!</t>
  </si>
  <si>
    <t>Is the canonical tag implemented correctly across the site? Check pagination as well as facets &amp; filters.</t>
  </si>
  <si>
    <t>Are there any faulty mobile redirects? Crawl as mobile bot.</t>
  </si>
  <si>
    <t>Are links served through JS?</t>
  </si>
  <si>
    <t>Are there any iFrames seen?</t>
  </si>
  <si>
    <t>Is there any FLASH? Will be seen as a .swf file extension.</t>
  </si>
  <si>
    <t>Use the Site Structure sidebar. Are there any deep (4+ levels) URLs seen?</t>
  </si>
  <si>
    <t>Check the Internal HTML report within Screaming Frog - sort by unique inlinks to identify poorly linked content.</t>
  </si>
  <si>
    <t>Are there any errors seen with the hreflang?</t>
  </si>
  <si>
    <t>Are there any errors or warnings seen with the schema implementation? What are the main issues?</t>
  </si>
  <si>
    <t>Check paginated series' for rel=next/prev markup - and unique meta across the series.</t>
  </si>
  <si>
    <t>Does the same content reside across different URLs? Can be due to products/categories being replicated across different categories.</t>
  </si>
  <si>
    <t>Are there vertical linking structures in place (Homepage&gt;category&gt;subcategory&gt;product)</t>
  </si>
  <si>
    <t>Does the homepage link to major category pages?</t>
  </si>
  <si>
    <t>Do category pages link to sub-category &amp; product pages?</t>
  </si>
  <si>
    <t>Do product pages link to subcategory &amp; category pages?</t>
  </si>
  <si>
    <t>Are there horizontal linking structures in place?</t>
  </si>
  <si>
    <t>Do category pages link to other category pages?</t>
  </si>
  <si>
    <t>Do product pages link to other product pages?</t>
  </si>
  <si>
    <t>Compare the sitemap with the crawl of the site - are there orphan pages?</t>
  </si>
  <si>
    <t>Sitebulb</t>
  </si>
  <si>
    <t>Is there any duplicate content identified?</t>
  </si>
  <si>
    <t>What does the crawl map look like? Are there any obvious silos of content, or really deep links?</t>
  </si>
  <si>
    <t>What is the overall trend look like for the speed of pages?</t>
  </si>
  <si>
    <t>Are there any mobile usability issus flagged?</t>
  </si>
  <si>
    <t>Are there any issues seen with the XML sitemaps (orphaned content, non-indexable page etc)</t>
  </si>
  <si>
    <t>Are there any major security issues flagged?</t>
  </si>
  <si>
    <t>Are there any issues seen with the international implementation?</t>
  </si>
  <si>
    <t>Are there any problems seen with AMP?</t>
  </si>
  <si>
    <t>Are there any specific Critical or High priority hints to further investigate?</t>
  </si>
  <si>
    <t xml:space="preserve">Check for homepage schema. Looking for Organization &amp; SameAs types. </t>
  </si>
  <si>
    <t>Test schema implementation on key pages. Are there any issues?</t>
  </si>
  <si>
    <t>Test a couple of pages. What are the scores? Are there any major wins to be had?</t>
  </si>
  <si>
    <t>Is caching flagged as an issue within PSI?</t>
  </si>
  <si>
    <t>Is image optimisation required?</t>
  </si>
  <si>
    <t>Do any resources (HTML, JS, CSS) need to be minified?</t>
  </si>
  <si>
    <t>Are H tags used effectively?</t>
  </si>
  <si>
    <t>Use a User Agent Switcher to 'fake' Googlebot - Is there a difference in the content of the page? Do not want any cloaking.</t>
  </si>
  <si>
    <t>Check previous versions of the site at https://web.archive.org - Are there any major differences? Scrape a page of links &amp; crawl to get current status codes. Any 404/redirect chains to be reported on.</t>
  </si>
  <si>
    <t>Use Google's Tag Assistant plugin to test a number of pages. Are there any issues seen?</t>
  </si>
  <si>
    <t>Are there any redirect inefficiencies? http non-www should directly redirect to https://www. Use Aiyma redirect path Chrome plugin to check.</t>
  </si>
  <si>
    <t>Are there any X-Robots directives in place, preventing indexing of valuable pages?</t>
  </si>
  <si>
    <t>Turn off JS, CSS &amp; Cookies using the Web Developer Toolbar plugin. Is there any missing content? Is there any hidden content? Do links work?</t>
  </si>
  <si>
    <t>Are there any pages that are flagging as an issue within this tool?</t>
  </si>
  <si>
    <t>Are 301 redirects used for legacy URLs?</t>
  </si>
  <si>
    <t>Perform a list crawl on the 'Pages' export from Majestic. Are pages returning a 200? Are there any 404/redirects?</t>
  </si>
  <si>
    <t>Test the top 50 pages with BlueArray's Bulk Page Speed Testing Tool. Are there any major trends?</t>
  </si>
  <si>
    <t>Test a couple of pages with GTMetrix. Are there any major wins highlighted?</t>
  </si>
  <si>
    <t>Does the Waterfall view highlight any particular bottlenecks/issues?</t>
  </si>
  <si>
    <t>Are there any speed issues that other tools have not identified?</t>
  </si>
  <si>
    <t>Is caching flagged as an issue?</t>
  </si>
  <si>
    <t>Check domain against https://www.spamhaus.org/lookup/</t>
  </si>
  <si>
    <t>Use WebPageTest to test a couple of pages. Are there any major speed issues?</t>
  </si>
  <si>
    <t>What is the content split like? Is there a high amount of JS/images causing slow performance?</t>
  </si>
  <si>
    <t>Bash</t>
  </si>
  <si>
    <t>If dynamic serving is being used, ensure the Vary HTTP header is being used. Check with curl.</t>
  </si>
  <si>
    <t>Use https://testmysite.thinkwithgoogle.com - are there any major issues seen?</t>
  </si>
  <si>
    <t>Are there any hosting issues seen with HostTracker (ping test) - https://www.host-tracker.com</t>
  </si>
  <si>
    <t>Is gzip compression enabled? Use https://www.giftofspeed.com/gzip-test/ to check.</t>
  </si>
  <si>
    <t>Is the site submitted to https://partnerdash.google.com/partnerdash/d/news - if needed?</t>
  </si>
  <si>
    <t>Google Search</t>
  </si>
  <si>
    <t>Search for 'Brand' + 'Reviews' or 'Brand' within Google Search. Are there positive reviews? What is the perception of the brand?</t>
  </si>
  <si>
    <t>Search for the brand name. Is there a Brand/Business/Knowledge Graph box? Could it be improved?</t>
  </si>
  <si>
    <r>
      <rPr>
        <rFont val="Open Sans"/>
        <sz val="12.0"/>
      </rPr>
      <t xml:space="preserve">Perform a Google Search for </t>
    </r>
    <r>
      <rPr>
        <rFont val="Open Sans"/>
        <b/>
        <sz val="12.0"/>
      </rPr>
      <t>site: domain.com -inurl:www</t>
    </r>
    <r>
      <rPr>
        <rFont val="Open Sans"/>
        <sz val="12.0"/>
      </rPr>
      <t xml:space="preserve"> Try </t>
    </r>
    <r>
      <rPr>
        <rFont val="Open Sans"/>
        <b/>
        <sz val="12.0"/>
      </rPr>
      <t>-inurl:https</t>
    </r>
    <r>
      <rPr>
        <rFont val="Open Sans"/>
        <sz val="12.0"/>
      </rPr>
      <t xml:space="preserve"> as well. Are there any duplicate domains indexed?</t>
    </r>
  </si>
  <si>
    <t>Perform a Google Search for site:domain.com Are there an accurate number of pages indexed? Compare with Analytics &amp; Google Search Console.</t>
  </si>
  <si>
    <t>Does the site rank for the brand name? Are there any other sites visible?</t>
  </si>
  <si>
    <t>What does Google Autocomplete to the Brand Name? Do we have pages targeting these 'popular'/'related' terms?</t>
  </si>
  <si>
    <t>Check sitelinks that appear for a brand search. Are they all 'high value' pages?</t>
  </si>
  <si>
    <t>Is the homepage ranking number 1 for a brand search? If not, why not?</t>
  </si>
  <si>
    <t>Check the cache of key pages for any issues. Does content appear? Do links work? If not, check with Search Console's Inspect Tool. Make sure content is visible to Google</t>
  </si>
  <si>
    <t>Search for the brand on a mobile device. Are there any issues seen with the Search Result?</t>
  </si>
  <si>
    <t>Perform a site: search for important keyword phrases. Is there any cannibalisation occurring? Are there many pages appearing for the same query?</t>
  </si>
  <si>
    <t>Exact match search for text that is found on a 'no results' page. Are there any indexed no-results pages?</t>
  </si>
  <si>
    <t>Do an exact match search for content (content snippet in quotes) - are there any internal duplicates?</t>
  </si>
  <si>
    <t>Is content duplicated across dev. or staging. domains?</t>
  </si>
  <si>
    <t>Is content found to be duplicated on any other subdomains?</t>
  </si>
  <si>
    <t>Check to see if there are any 'print' versions of pages. These can cause mass duplication.</t>
  </si>
  <si>
    <t>Search for the site with Safe Search on - Does the domain appear?</t>
  </si>
  <si>
    <t>Google Search Console</t>
  </si>
  <si>
    <t>Is there proper KW targeting? Are main landing pages optimised - are there any tweaks that could be made to improve targeting?</t>
  </si>
  <si>
    <t>Is the Homepage targeting the right keywords? What is it ranking for?</t>
  </si>
  <si>
    <t>Are there pages targeting head terms, mid-tail, and long-tail keywords?</t>
  </si>
  <si>
    <t>Are there any parameters edited within Google Search Console? Do the edits make sense?</t>
  </si>
  <si>
    <t>Are XML sitemaps submitted to Google Search Console?</t>
  </si>
  <si>
    <t>Are there any errors seen in GSC? Check all reports.</t>
  </si>
  <si>
    <t>Is the canonical version of the site specified within GSC?</t>
  </si>
  <si>
    <t>Check Search Console's Analytics Section for highest impressioned pages - see what the ranking keywords are (may be some undesirable KW appearing) - also for highest entranced pages (any unnecessary/unoptimal traffic??)</t>
  </si>
  <si>
    <t>Download all externally linked pages &amp; internal links from Google Search Console. Crawl these URLs - all should return a 200 OK.</t>
  </si>
  <si>
    <t>Using the Robots.txt checker - is there a UTF-8 BOM in place, breaking the file?</t>
  </si>
  <si>
    <t>Is country based targeting set up within Google Search Console? Is it needed?</t>
  </si>
  <si>
    <t>If the site is split into different sections for each region, are these each targeted within Google Search Console?</t>
  </si>
  <si>
    <t>Is Google Search Console showing any issues with the hreflang?</t>
  </si>
  <si>
    <t>Use Google's Inspect Tool to test a couple of pages (homepage, important landing pages). Are there any blocked resources? Can pages render correctly?</t>
  </si>
  <si>
    <t>Are there any issues highlighted within the Index Coverage Report? What are the main areas of concern?</t>
  </si>
  <si>
    <t>Perform a list crawl on Search Console Most Linked Pages export. Are pages returning a 200? Are there any 404/redirects?</t>
  </si>
  <si>
    <t>Google Analytics</t>
  </si>
  <si>
    <t xml:space="preserve">Are there an accurate number of pages (when compared to GSC &amp; knowledge of site) tracked within Google Analytics? Look within Behaviour&gt;SiteContent&gt;Landing Pages. </t>
  </si>
  <si>
    <t>Check GA for any different Hostnames. Are they part of the domain, or external hostnames? Are they corrupting the numbers at all?</t>
  </si>
  <si>
    <t>If there is a specific mobile version of the site (m.) are analytics set up on this version?</t>
  </si>
  <si>
    <t>Is Google Analytics properly tracking Internal Search data?</t>
  </si>
  <si>
    <t>Is Google Analytics showing any odd traffic sources? What is the Mobile/Desktop traffic split like? Check entrances by country.</t>
  </si>
  <si>
    <t>Are there any 404 pages reported in Google Analytics? Filter by page title (check a 404 page's title &amp; use as a filter within GA page report)</t>
  </si>
  <si>
    <t>Does the site link to optimised Social Media profiles? Should be in line with brand. Helps reputation management.</t>
  </si>
  <si>
    <t>Is content being pulled in through iFrames? (it shouldn't be)</t>
  </si>
  <si>
    <t>Is there any (God forbid) FLASH? Will be seen as a .swf file extension.</t>
  </si>
  <si>
    <t>Is hreflang set up on the site? Test the implementation for issues.</t>
  </si>
  <si>
    <t>Check for HTTPS certificate within the browser. Is it valid?</t>
  </si>
  <si>
    <t>Does the text-only version of the cached page show content? Any bad/negative tactics seen?</t>
  </si>
  <si>
    <t>Does on-page content contain the primary KW phrase? Are there variations of phrase that the page is targeting?</t>
  </si>
  <si>
    <t>Is there actual content in place on pages? Is there enough so it is not seen as thin?</t>
  </si>
  <si>
    <t>Does the H1 on page make sense with the context of the content?</t>
  </si>
  <si>
    <t>Use developer tools within Chrome to check for alt text on the mobile version of the site. Should be the same as desktop.</t>
  </si>
  <si>
    <t>Are URLs descriptive? Do they contain a logical hierarchy e.g. /category/subcategory/product</t>
  </si>
  <si>
    <t>Are URLs persistent? Do not want dynamic URLs.</t>
  </si>
  <si>
    <t>Search source code of key pages for schema. Is there relevant &amp; correct implementations in place?</t>
  </si>
  <si>
    <t>Is infinite scroll being used? If so, is there pagination for crawlers to follow?</t>
  </si>
  <si>
    <t>Compare the mobile &amp; desktop versions of the site, side-by-side. Are there any major differences?</t>
  </si>
  <si>
    <t>Is the homepage optimised? Check all major areas.</t>
  </si>
  <si>
    <t>Is there actual text on the homepage? Is it obvious as to what the user should do? Is there a clear CTA?</t>
  </si>
  <si>
    <t>Are the main landing pages optimised? Check all major areas.</t>
  </si>
  <si>
    <t>Do these main landing pages have actual content? Is it obvious as to what the page is about &amp; easy to understand for users &amp; bots?</t>
  </si>
  <si>
    <t>Is text in place on pages template text, or unique to each page? Do not want too much templated (duplicate) content.</t>
  </si>
  <si>
    <t>Does the site contain actual, real &amp; substantial content?</t>
  </si>
  <si>
    <t>Is it easy for users to convert? Is the path for users clear to follow?</t>
  </si>
  <si>
    <t>Is there a UVP? What sets this site apart from competitors? Is it highlighted?</t>
  </si>
  <si>
    <t>Check for 'No Results' pages (perform search for random text). Is it indexable?</t>
  </si>
  <si>
    <t>Is content formatted well? Is it easy to read?</t>
  </si>
  <si>
    <t>Are images used? Are they of a good visual size?</t>
  </si>
  <si>
    <t>Is text broken down into logical paragraphs?</t>
  </si>
  <si>
    <t>Are headlines on blog posts logical? Do they make sense?</t>
  </si>
  <si>
    <t>Are there any ads on pages? Is the ratio between content &amp; ads acceptable (do not want pages to be top-heavy)</t>
  </si>
  <si>
    <t>Does the client own any other sites? Is there similar/duplicate content from the main domain?</t>
  </si>
  <si>
    <t>Are there any pages on the site that should have the NoIndex tag applied (think thin content, low value add, user only pages)</t>
  </si>
  <si>
    <t>Are there links in the main content of pages?</t>
  </si>
  <si>
    <t>Are there massive blocks of links in content used for internal linking? (there should not be)</t>
  </si>
  <si>
    <t>Are there footer links? Are they relevant?</t>
  </si>
  <si>
    <t>Is optimal anchor text used to link to landing pages internally?</t>
  </si>
  <si>
    <t>What is the mobile experience like? Is it fast? Is it comparable to the desktop experience?</t>
  </si>
  <si>
    <t>If there is a specific mobile version of the site (m.) is it responsive (preferred) or dynamic?</t>
  </si>
  <si>
    <t>Is the mobile experience tailored towards mobile users?</t>
  </si>
  <si>
    <t>Are there any international versions of the site? Check within the URL e.g. site.com/uk, uk.site.com etc</t>
  </si>
  <si>
    <t>If there are different versions of the site for UK/US/NZ is the copy unique?</t>
  </si>
  <si>
    <t>Does the currency in place reflect the country that is targeted?</t>
  </si>
  <si>
    <t>Are URLs in the native language?</t>
  </si>
  <si>
    <t>Do URLs referenced within pagination point to the right place? Is there negative pagination?</t>
  </si>
  <si>
    <t>Are there breadcrumbs in place, linking up through the hierarchy of the site?</t>
  </si>
  <si>
    <t>Is content on different language versions human translated? Should be to ensure better region targeting</t>
  </si>
  <si>
    <t>Can you apply filters in different orders and get different URLS? Look for duplicate content.</t>
  </si>
  <si>
    <t>Utilise Screaming frog's grammar &amp; spell check on a sample of pages (high importance URLs) - Are there any major issues? Search quality guidelines mention poor quality text &amp; grammar as a negative</t>
  </si>
  <si>
    <t>Is the canonical element used on any page? Is it pointing to the actual canonical version of the page?</t>
  </si>
  <si>
    <t>Is the canonical tag mixed with the noindex tag?</t>
  </si>
  <si>
    <t>Is the canonical element high up within the &lt;head&gt; of the page?</t>
  </si>
  <si>
    <t>How big is the &lt;head&gt;? Are there any elements contained that may break it?</t>
  </si>
  <si>
    <t>Are absolute URL references used? Ideally preferred over relative URL references.</t>
  </si>
  <si>
    <t>Are there on page links pointing to the different mobile version? (if set up)</t>
  </si>
  <si>
    <t>Does the m. (if set up) canonicalise to the desktop version?</t>
  </si>
  <si>
    <t>Is there a rel=alternate tag referencing the m. version of the site on desktop?</t>
  </si>
  <si>
    <t>Is there an X-Default tag set up within the hreflang?</t>
  </si>
  <si>
    <t>TECH</t>
  </si>
  <si>
    <t>Added?</t>
  </si>
  <si>
    <t>Where to add?</t>
  </si>
  <si>
    <t>Updated Check Text</t>
  </si>
  <si>
    <t>Initial Check Number</t>
  </si>
  <si>
    <t>y</t>
  </si>
  <si>
    <t>Crawl</t>
  </si>
  <si>
    <t>Meta descriptions must be unique should be compelling for the click through</t>
  </si>
  <si>
    <t>Title tags are about 55-60 characters (512 pixels) to be fully displayed.</t>
  </si>
  <si>
    <t>The primary keyword phrase is contained in the H1 (or highest weighted font) tag</t>
  </si>
  <si>
    <t>Images' file names and alt text are optimized to include the primary keyword phrase associated with the page</t>
  </si>
  <si>
    <t>No excessive parameters or session IDs.</t>
  </si>
  <si>
    <t>115 characters or shorter for the URL – this character limit isn't set in stone, but shorter URLs are better for usability.</t>
  </si>
  <si>
    <t>Check for duplicate content/page titles using Screaming Frog</t>
  </si>
  <si>
    <t>Check 'no results' pages and for 'thin content' (Panda)</t>
  </si>
  <si>
    <t>Check the Internal HTML report within Screaming Frog for low word count pages.</t>
  </si>
  <si>
    <t>There should be one URL for each piece of content</t>
  </si>
  <si>
    <t>Do URLs include parameters or tracking code? Are they canonicalised</t>
  </si>
  <si>
    <t>Check for 4xx errors and 5xx errors.</t>
  </si>
  <si>
    <t>Check pages for meta robots noindex tag</t>
  </si>
  <si>
    <t>Check for broken links (Screaming frog)</t>
  </si>
  <si>
    <t>Are there any broken links identified in crawls?</t>
  </si>
  <si>
    <t>Proper use of 410's</t>
  </si>
  <si>
    <t>Proper use of 301s</t>
  </si>
  <si>
    <t>Are 301s being used for all redirects?</t>
  </si>
  <si>
    <t>Meta refresh and JavaScript redirects are avoided</t>
  </si>
  <si>
    <t>Redirects point directly to the final URL and do not leverage redirect chains</t>
  </si>
  <si>
    <t>Google has said that they will stop following a redirect chain after several redirects.</t>
  </si>
  <si>
    <t>Use of JavaScript</t>
  </si>
  <si>
    <t>Rel canonical link tag is properly implemented across the site (Including pagination)</t>
  </si>
  <si>
    <t>Crawl/On Site</t>
  </si>
  <si>
    <t>Ensure faulty mobile redirects do not exist</t>
  </si>
  <si>
    <t>Check hreflang / rel alternate has been properly implemented around the site</t>
  </si>
  <si>
    <t>Are there any issues seen within the crawl?
Status Codes - 3xx, 4xx, 5xx, 0
Insecure content
Thin Content
Redirect Chains
Internal Linking
hreflang
Canonical
Schema
Meta Titles
Meta Descriptions
H1 Tags</t>
  </si>
  <si>
    <t>Canonical version of the site established through 301s</t>
  </si>
  <si>
    <t>Crawl/High Level Checks</t>
  </si>
  <si>
    <t>Is content being served in JavaScript?</t>
  </si>
  <si>
    <t>On Site</t>
  </si>
  <si>
    <t>Is content served through JavaScript? Can it be seen by users &amp; bots? Is what they see the same?</t>
  </si>
  <si>
    <t>Are links being served in JavaScript?</t>
  </si>
  <si>
    <t>Use of iFrames</t>
  </si>
  <si>
    <t>Is content being pulled in via iFrames?</t>
  </si>
  <si>
    <t>Use of Flash</t>
  </si>
  <si>
    <t>Implement hreflang / rel alternate if relevant</t>
  </si>
  <si>
    <t>Is hreflang set up on the site?</t>
  </si>
  <si>
    <t>Review the number of organic landing pages in Google Analytics</t>
  </si>
  <si>
    <t>Check the Hostname in GA to see if SEO entrances are going to non-canonical domains</t>
  </si>
  <si>
    <t>Make sure analytics are set up if separate mobile content exists</t>
  </si>
  <si>
    <t>Analytics is properly tracking and capturing internal searches</t>
  </si>
  <si>
    <t>Check GA for any unusual traffic sources. Check mobile vs. Desktop. Check entrances by country.</t>
  </si>
  <si>
    <t>Add Blue Array SEO organic dashboard and custom reports - Add https://www.google.com/analytics/web/template?uid=C5o1xv5bSOKKRqgAD6qNtw</t>
  </si>
  <si>
    <t>Is there internal site search? Is it added via GA?</t>
  </si>
  <si>
    <t>Check 404 pages (in GA e.g. Page Title)</t>
  </si>
  <si>
    <t>Are there any 404 pages reported in Google Analytics? Filter by page title.</t>
  </si>
  <si>
    <t>Query for 'brand + reviews' or 'brand' alone queries in Google. Are there positive reviews? Does the client link to a preferred review site from their HP?</t>
  </si>
  <si>
    <t>Is there a Google brand or local business page or a knowledge graph box?</t>
  </si>
  <si>
    <t>Perform a domain.com -inurl:www for dupe's</t>
  </si>
  <si>
    <r>
      <rPr>
        <rFont val="Open Sans"/>
        <sz val="12.0"/>
      </rPr>
      <t xml:space="preserve">Perform a Google Search for </t>
    </r>
    <r>
      <rPr>
        <rFont val="Open Sans"/>
        <b/>
        <sz val="12.0"/>
      </rPr>
      <t>site: domain.com -inurl:www</t>
    </r>
    <r>
      <rPr>
        <rFont val="Open Sans"/>
        <sz val="12.0"/>
      </rPr>
      <t xml:space="preserve"> Try </t>
    </r>
    <r>
      <rPr>
        <rFont val="Open Sans"/>
        <b/>
        <sz val="12.0"/>
      </rPr>
      <t>-inurl:https</t>
    </r>
    <r>
      <rPr>
        <rFont val="Open Sans"/>
        <sz val="12.0"/>
      </rPr>
      <t xml:space="preserve"> as well. Are there any duplicate domains indexed?</t>
    </r>
  </si>
  <si>
    <t>Do a site: search.</t>
  </si>
  <si>
    <t>Search for the brand terms</t>
  </si>
  <si>
    <t>Does a sitelinks search box show? Is this desirable? &lt;meta name="google" content="nositelinkssearchbox" /&gt;</t>
  </si>
  <si>
    <t>What does Google autocomplete append to brand searches (e.g. '&lt;brand name&gt; voucher code')?</t>
  </si>
  <si>
    <t>Are sitelinks showing desirable?</t>
  </si>
  <si>
    <t>Is the homepage showing up at the top?</t>
  </si>
  <si>
    <t>Check Google's cache for key pages</t>
  </si>
  <si>
    <t>Is the content showing up?</t>
  </si>
  <si>
    <t>Are navigation links present?</t>
  </si>
  <si>
    <t>Are there links that aren't visible on the site?</t>
  </si>
  <si>
    <t>Do a mobile search for your brand and key landing pages</t>
  </si>
  <si>
    <t>Search for the brand on a mobile device. Any issues seen with the Search Result?</t>
  </si>
  <si>
    <t>Do a site: search in Google for important keyword phrases.</t>
  </si>
  <si>
    <t>Do a search to check for duplicate content (content snippet in quotes)</t>
  </si>
  <si>
    <t>Does the content show up elsewhere on the domain?</t>
  </si>
  <si>
    <t>Has it been scraped? If the content has been scraped, you should file a content removal request with Google.</t>
  </si>
  <si>
    <t>Subdomain duplicate content (including dev or staging URLs)</t>
  </si>
  <si>
    <t>Does the same content exist on different sub-domains?</t>
  </si>
  <si>
    <t>Check for "print" pages</t>
  </si>
  <si>
    <t>Search for the site using Safe Search - Does the domain appear?</t>
  </si>
  <si>
    <t>Are there warnings about Chrome 56 flagging insecure content in Search Console? Any pages that could flag?</t>
  </si>
  <si>
    <t>Are there any notifications in Search Console flagging pages as insecure content?</t>
  </si>
  <si>
    <t>Proper keyword targeting? Are landing pages optimised correctly and are there tweaks that could be made? e.g. review key landing pages (10x). Start with the HP and see if the correct terms are being used by checking visibility in Search Console for keywords for those LP's and Adwords keyword tool for any more tail terms to include or optimise toward. It may be that the wrong keyword was chosen from the outset.</t>
  </si>
  <si>
    <t>Are any parameters edited in Google Search Console?</t>
  </si>
  <si>
    <t>XML sitemaps are submitted to Google/Bing Webmaster Tools</t>
  </si>
  <si>
    <t>Check for errors in Google Search Console</t>
  </si>
  <si>
    <t>Canonical version of site is specified in Google Webmaster Tools</t>
  </si>
  <si>
    <t>Check backlinks to 404 pages - Inbound broken links (most linked pages) from Search Console and then add to Screaming Frog list crawl to ensure they all 301/200 (if 404 then 301).</t>
  </si>
  <si>
    <t>http://www.gsqi.com/marketing-blog/utf-8-bom-robots-txt/</t>
  </si>
  <si>
    <t>Enable country based targeting in webmaster tools (if agnostic)</t>
  </si>
  <si>
    <t xml:space="preserve">Google Search Console </t>
  </si>
  <si>
    <t>If the site is targeted to one specific country, is this specified in webmaster tools?</t>
  </si>
  <si>
    <t>If the site has international sections, are they targeted in webmaster tools?</t>
  </si>
  <si>
    <t>Are there any issues shown with hreflang within Google Search Console?</t>
  </si>
  <si>
    <t>Is the site https (should we recommend https)?</t>
  </si>
  <si>
    <t>Manually check for indexable/crawlable staging or dev domains.</t>
  </si>
  <si>
    <t>Check for a secure version of the site (https)</t>
  </si>
  <si>
    <t>Does the content exist on a secure version of the site?</t>
  </si>
  <si>
    <t>Check the robots.txt</t>
  </si>
  <si>
    <t>Has the entire site, or important content been blocked? Is link equity being orphaned due to pages being blocked via the robots.txt?</t>
  </si>
  <si>
    <t>XML sitemaps are listed in the robots.txt file</t>
  </si>
  <si>
    <t>Do the sitemaps follow proper XML protocols?</t>
  </si>
  <si>
    <t>Is a news sitemap required?</t>
  </si>
  <si>
    <t>Check for About Us page</t>
  </si>
  <si>
    <t>Check for "press"/"link to us"/"media" type page - where can get Logos &amp; other relevant information for journos</t>
  </si>
  <si>
    <t>Proper use of 503 for downtime</t>
  </si>
  <si>
    <t>Proper use of 404? domain.com/blah.html check</t>
  </si>
  <si>
    <t>Is there a mobile site set up?</t>
  </si>
  <si>
    <t>Has the New Client Checklist been completed?</t>
  </si>
  <si>
    <t>Does client link to optimised Social Media profiles to help brand reputation management</t>
  </si>
  <si>
    <t>Don't forget to check the text-only version of the cached page.</t>
  </si>
  <si>
    <t>The on-page content includes the primary keyword phrase multiple times as well as variations, synonyms and alternate keyword phrases</t>
  </si>
  <si>
    <t>There is a significant amount of optimized, unique content on key pages</t>
  </si>
  <si>
    <t>Images' file names and alt text are optimized to include the primary keyword phrase associated with the page - Specifically check the mobile version</t>
  </si>
  <si>
    <t>URLs are descriptive and reflect channels/hierarchy</t>
  </si>
  <si>
    <t>Ensure URL is persistent (e.g: product pages) not dynamic</t>
  </si>
  <si>
    <t>Check for Schema - (Ctrl+F in source of a search results/product page etc...)</t>
  </si>
  <si>
    <t>Check if infinite scroll is being used and there's any pagination for SEs to crawl</t>
  </si>
  <si>
    <t>Visually check mobile vs. desktop (are there significant differences on key pages)?</t>
  </si>
  <si>
    <t>Homepage content is optimised (including meta title)</t>
  </si>
  <si>
    <t>Does the homepage have at least one paragraph?</t>
  </si>
  <si>
    <t>Landing pages are optimized</t>
  </si>
  <si>
    <t>Do these pages have at least a few paragraphs of content? Is it enough to give search engines an understanding of what the page is about?</t>
  </si>
  <si>
    <t>Is it template text or is it completely unique?</t>
  </si>
  <si>
    <t>Site contains real and substantial content</t>
  </si>
  <si>
    <t>Content to help users convert exists and is easily accessible to users</t>
  </si>
  <si>
    <t>In addition to search engine driven content, there should be content about the UVP/VP and/or utility</t>
  </si>
  <si>
    <t>Is the content formatted well and easy to read quickly?</t>
  </si>
  <si>
    <t>Are images used?</t>
  </si>
  <si>
    <t>Is the text broken down into easy to read paragraphs?</t>
  </si>
  <si>
    <t>Good headlines on blog posts</t>
  </si>
  <si>
    <t>Amount of content versus ads (Top heavy algo)</t>
  </si>
  <si>
    <t>Check other sites owned by the company</t>
  </si>
  <si>
    <t>Is the content replicated on other domains owned by the company?</t>
  </si>
  <si>
    <t>Are there pages that should have the noindex command applied?</t>
  </si>
  <si>
    <t>Links are in content</t>
  </si>
  <si>
    <t>Does not utilize massive blocks of links stuck in the content to do internal linking.</t>
  </si>
  <si>
    <t>Footer links</t>
  </si>
  <si>
    <t>Links to landing pages with optimized anchors.</t>
  </si>
  <si>
    <t>Good internal anchor text</t>
  </si>
  <si>
    <t>Review the mobile experience</t>
  </si>
  <si>
    <t>If there is, is it a mobile site, responsive design, or dynamic serving?</t>
  </si>
  <si>
    <t>Review how the mobile experience matches up with the intent of mobile visitors</t>
  </si>
  <si>
    <t>Do your mobile visitors have a different intent than desktop based visitors?</t>
  </si>
  <si>
    <t xml:space="preserve">Review international versions indicated in the URL ex: site.com/uk/ or uk.site.com        </t>
  </si>
  <si>
    <t>If there are multiple versions of a site in the same language (such as /us/ and /uk/, both in English), update the copy so that they are both unique</t>
  </si>
  <si>
    <t>Make sure the currency reflects the country targeted</t>
  </si>
  <si>
    <t>Ensure the URL structure is in the native language</t>
  </si>
  <si>
    <t>Try to avoid having all URLs in the default language</t>
  </si>
  <si>
    <t>Use of rel=prev/next for pagination and paginated series has unique meta description and title</t>
  </si>
  <si>
    <t>On Site/Crawl</t>
  </si>
  <si>
    <t>Does the same content reside on completely different URLs? This is often due to products/content being replicated across different categories.</t>
  </si>
  <si>
    <t>Vertical linking structures are in place</t>
  </si>
  <si>
    <t>Homepage links to category pages.</t>
  </si>
  <si>
    <t>Category pages link to subcategory and product pages as appropriate.</t>
  </si>
  <si>
    <t>Product pages link to relevant category pages.</t>
  </si>
  <si>
    <t>Horizontal linking structures are in place</t>
  </si>
  <si>
    <t>Category pages link to other relevant category pages.</t>
  </si>
  <si>
    <t>Product pages link to other relevant product pages.</t>
  </si>
  <si>
    <t>Are H tags used (not essential)?</t>
  </si>
  <si>
    <t>On Site/Tools</t>
  </si>
  <si>
    <t>Fetch &amp; render page in Search Console to ensure no resources are blocked such as .css</t>
  </si>
  <si>
    <t>Search Console</t>
  </si>
  <si>
    <t>Crawl search console most linked pages via Screaming Frog (for 400 errors etc..)</t>
  </si>
  <si>
    <t>Is the canonical element used? Does it start with http: or https: if absolute URL's?</t>
  </si>
  <si>
    <t>Source Code</t>
  </si>
  <si>
    <t>Is the canonical high up in the &lt;head&gt; (Google have advised it needs to be high up in the head)</t>
  </si>
  <si>
    <t>Uses absolute URLs instead of relative URLs</t>
  </si>
  <si>
    <t>Ensure that the relationship between the mobile site and desktop site is established with proper markup</t>
  </si>
  <si>
    <t>If a mobile site (m.) exists, does the desktop equivalent URL point to the mobile version with rel="alternate"?</t>
  </si>
  <si>
    <t>Does the mobile version canonical to the desktop version?</t>
  </si>
  <si>
    <t>Is there an alternate tag to the m dot (if this is the setup)</t>
  </si>
  <si>
    <t>Is home page schema in place? E.g http://schema.org/Organization &amp; SameAs</t>
  </si>
  <si>
    <t>Tools</t>
  </si>
  <si>
    <t xml:space="preserve">Use the Structured Data Testing Tool to check for homepage schema. Looking for Organization &amp; SameAs types. </t>
  </si>
  <si>
    <t>Check previous versions of the site at https://web.archive.org\</t>
  </si>
  <si>
    <t>Use the Structured Data Testing Tool to test schema implementation on key pages. Are there any issues?</t>
  </si>
  <si>
    <t>Please check key pages Schema https://developers.google.com/structured-data/testing-tool/</t>
  </si>
  <si>
    <t>Turn off JavaScript, cookies, and CSS</t>
  </si>
  <si>
    <t>Use the Web Developer Toolbar</t>
  </si>
  <si>
    <t>Is the content there?</t>
  </si>
  <si>
    <t>Do the navigation links work?</t>
  </si>
  <si>
    <t>Change user agent to Googlebot</t>
  </si>
  <si>
    <t>Use the User Agent Add-on</t>
  </si>
  <si>
    <t>Any cloaking?</t>
  </si>
  <si>
    <t>Check pages for X-Robots directives</t>
  </si>
  <si>
    <t>Are legacy domains or acquisitions owned by the company redirecting to the main (canonical) website?</t>
  </si>
  <si>
    <t>List crawl the linked to pages from Majestic via Screaming Frog</t>
  </si>
  <si>
    <t>If the root is being directed to a landing page, are they using a 301?</t>
  </si>
  <si>
    <t>Test a couple of pages using Page Speed Insights</t>
  </si>
  <si>
    <t>Test a couple of pages with PSI. What are the scores? Are there any major wins to be had?</t>
  </si>
  <si>
    <t xml:space="preserve">Review page load time for key pages using URL Profiler , top 20 landing pages via search console analytics </t>
  </si>
  <si>
    <t>http://www.webpagetest.org/ (look for red flags top right of page for major issues)</t>
  </si>
  <si>
    <t>https://www.gtmetrix.com - check a couple of major pages for in depth speed recommendations</t>
  </si>
  <si>
    <t xml:space="preserve">Check for inefficiencies with redirects e.g. If http://bluearray.co.uk doesn't redirect directly to https://www.bluearry.co.uk </t>
  </si>
  <si>
    <t>Is it significant for users or search engines?</t>
  </si>
  <si>
    <t>Make sure compression is enabled</t>
  </si>
  <si>
    <t>Gzip Test</t>
  </si>
  <si>
    <t>Enable caching</t>
  </si>
  <si>
    <t>Optimize your images for the web</t>
  </si>
  <si>
    <t>Minify your CSS/JS/HTML</t>
  </si>
  <si>
    <t>If dynamic serving is being used, make sure the Vary HTTP header is being used</t>
  </si>
  <si>
    <t>Test a few key pages with 'Tag Assistant Recordings' https://support.google.com/analytics/answer/6277302?hl=en</t>
  </si>
  <si>
    <t>Check hosting issues with http://www.host-tracker.com/</t>
  </si>
  <si>
    <t>https://testmysite.thinkwithgoogle.com/</t>
  </si>
  <si>
    <t>http://oldrobot.org/ (check if recent or older changes account for traffic dips/highs)</t>
  </si>
  <si>
    <t>https://partnerdash.google.com/partnerdash/d/news#p:id=pfehome check if site is submitted</t>
  </si>
  <si>
    <t>Check reputation management</t>
  </si>
  <si>
    <t>Check indexed pages</t>
  </si>
  <si>
    <t>On-page optimization</t>
  </si>
  <si>
    <t>On-Site/Code</t>
  </si>
  <si>
    <t>Content</t>
  </si>
  <si>
    <t>Does the intent behind the keyword match the intent of the landing page?</t>
  </si>
  <si>
    <t>KW</t>
  </si>
  <si>
    <t>Check for keyword cannibalization</t>
  </si>
  <si>
    <t>Content formatting</t>
  </si>
  <si>
    <t>Duplicate content</t>
  </si>
  <si>
    <t>Accessibility &amp; Indexation</t>
  </si>
  <si>
    <t>High Level</t>
  </si>
  <si>
    <t>Is 404 error handling set up correctly?</t>
  </si>
  <si>
    <t>Is the 404 page 'good enough' - does it link to popular areas, enabling a user to continue their journey?</t>
  </si>
  <si>
    <t>Crawling</t>
  </si>
  <si>
    <t>Site architecture and internal linking</t>
  </si>
  <si>
    <t>OnSite</t>
  </si>
  <si>
    <t>Technical issues</t>
  </si>
  <si>
    <t>Site speed (make sure you use the canonical URL for testing (e.g. https &amp; www if that's where the site redirects/canonicalises towards)</t>
  </si>
  <si>
    <t>Mobile</t>
  </si>
  <si>
    <t>International</t>
  </si>
  <si>
    <t>Other</t>
  </si>
  <si>
    <t>Google News</t>
  </si>
</sst>
</file>

<file path=xl/styles.xml><?xml version="1.0" encoding="utf-8"?>
<styleSheet xmlns="http://schemas.openxmlformats.org/spreadsheetml/2006/main" xmlns:x14ac="http://schemas.microsoft.com/office/spreadsheetml/2009/9/ac" xmlns:mc="http://schemas.openxmlformats.org/markup-compatibility/2006">
  <fonts count="17">
    <font>
      <sz val="10.0"/>
      <color rgb="FF000000"/>
      <name val="Arial"/>
    </font>
    <font>
      <b/>
      <sz val="18.0"/>
      <name val="Open Sans"/>
    </font>
    <font>
      <b/>
      <sz val="14.0"/>
      <name val="Open Sans"/>
    </font>
    <font>
      <sz val="14.0"/>
    </font>
    <font>
      <sz val="12.0"/>
      <name val="Open Sans"/>
    </font>
    <font>
      <b/>
    </font>
    <font/>
    <font>
      <b/>
      <u/>
      <sz val="14.0"/>
      <color rgb="FF0000FF"/>
      <name val="Open Sans"/>
    </font>
    <font>
      <b/>
      <u/>
      <sz val="14.0"/>
      <color rgb="FF0000FF"/>
      <name val="Open Sans"/>
    </font>
    <font>
      <sz val="18.0"/>
    </font>
    <font>
      <b/>
      <name val="Arial"/>
    </font>
    <font>
      <b/>
      <sz val="12.0"/>
      <name val="Open Sans"/>
    </font>
    <font>
      <name val="Arial"/>
    </font>
    <font>
      <u/>
      <color rgb="FF1155CC"/>
      <name val="Arial"/>
    </font>
    <font>
      <color rgb="FF444444"/>
      <name val="Arial"/>
    </font>
    <font>
      <color rgb="FF000000"/>
      <name val="Arial"/>
    </font>
    <font>
      <sz val="12.0"/>
      <color rgb="FF3C4043"/>
      <name val="Open Sans"/>
    </font>
  </fonts>
  <fills count="5">
    <fill>
      <patternFill patternType="none"/>
    </fill>
    <fill>
      <patternFill patternType="lightGray"/>
    </fill>
    <fill>
      <patternFill patternType="solid">
        <fgColor rgb="FFB7B7B7"/>
        <bgColor rgb="FFB7B7B7"/>
      </patternFill>
    </fill>
    <fill>
      <patternFill patternType="solid">
        <fgColor rgb="FFF4CCCC"/>
        <bgColor rgb="FFF4CCCC"/>
      </patternFill>
    </fill>
    <fill>
      <patternFill patternType="solid">
        <fgColor rgb="FFFFFFFF"/>
        <bgColor rgb="FFFFFFFF"/>
      </patternFill>
    </fill>
  </fills>
  <borders count="1">
    <border/>
  </borders>
  <cellStyleXfs count="1">
    <xf borderId="0" fillId="0" fontId="0" numFmtId="0" applyAlignment="1" applyFont="1"/>
  </cellStyleXfs>
  <cellXfs count="42">
    <xf borderId="0" fillId="0" fontId="0" numFmtId="0" xfId="0" applyAlignment="1" applyFont="1">
      <alignment readingOrder="0" shrinkToFit="0" vertical="bottom" wrapText="0"/>
    </xf>
    <xf borderId="0" fillId="0" fontId="1" numFmtId="0" xfId="0" applyAlignment="1" applyFont="1">
      <alignment readingOrder="0"/>
    </xf>
    <xf borderId="0" fillId="2" fontId="2" numFmtId="0" xfId="0" applyAlignment="1" applyFill="1" applyFont="1">
      <alignment readingOrder="0"/>
    </xf>
    <xf borderId="0" fillId="2" fontId="3" numFmtId="0" xfId="0" applyFont="1"/>
    <xf borderId="0" fillId="0" fontId="4" numFmtId="0" xfId="0" applyAlignment="1" applyFont="1">
      <alignment readingOrder="0"/>
    </xf>
    <xf borderId="0" fillId="2" fontId="2" numFmtId="0" xfId="0" applyAlignment="1" applyFont="1">
      <alignment horizontal="left" readingOrder="0" shrinkToFit="0" wrapText="1"/>
    </xf>
    <xf borderId="0" fillId="2" fontId="5" numFmtId="0" xfId="0" applyFont="1"/>
    <xf borderId="0" fillId="0" fontId="4" numFmtId="0" xfId="0" applyAlignment="1" applyFont="1">
      <alignment horizontal="left" readingOrder="0" shrinkToFit="0" wrapText="1"/>
    </xf>
    <xf borderId="0" fillId="0" fontId="1" numFmtId="0" xfId="0" applyFont="1"/>
    <xf borderId="0" fillId="2" fontId="2" numFmtId="0" xfId="0" applyFont="1"/>
    <xf borderId="0" fillId="0" fontId="4" numFmtId="0" xfId="0" applyAlignment="1" applyFont="1">
      <alignment horizontal="left" readingOrder="0" shrinkToFit="0" vertical="bottom" wrapText="1"/>
    </xf>
    <xf borderId="0" fillId="0" fontId="4" numFmtId="0" xfId="0" applyAlignment="1" applyFont="1">
      <alignment readingOrder="0" shrinkToFit="0" wrapText="1"/>
    </xf>
    <xf borderId="0" fillId="2" fontId="6" numFmtId="0" xfId="0" applyFont="1"/>
    <xf borderId="0" fillId="2" fontId="7" numFmtId="0" xfId="0" applyAlignment="1" applyFont="1">
      <alignment horizontal="left" readingOrder="0" shrinkToFit="0" wrapText="1"/>
    </xf>
    <xf borderId="0" fillId="2" fontId="8" numFmtId="0" xfId="0" applyAlignment="1" applyFont="1">
      <alignment readingOrder="0"/>
    </xf>
    <xf borderId="0" fillId="0" fontId="4" numFmtId="0" xfId="0" applyAlignment="1" applyFont="1">
      <alignment horizontal="left" shrinkToFit="0" vertical="bottom" wrapText="1"/>
    </xf>
    <xf borderId="0" fillId="2" fontId="1" numFmtId="0" xfId="0" applyAlignment="1" applyFont="1">
      <alignment horizontal="left" readingOrder="0" shrinkToFit="0" wrapText="1"/>
    </xf>
    <xf borderId="0" fillId="2" fontId="9" numFmtId="0" xfId="0" applyFont="1"/>
    <xf borderId="0" fillId="0" fontId="4" numFmtId="0" xfId="0" applyAlignment="1" applyFont="1">
      <alignment horizontal="left" shrinkToFit="0" wrapText="1"/>
    </xf>
    <xf borderId="0" fillId="0" fontId="4" numFmtId="0" xfId="0" applyAlignment="1" applyFont="1">
      <alignment shrinkToFit="0" wrapText="1"/>
    </xf>
    <xf borderId="0" fillId="0" fontId="10" numFmtId="0" xfId="0" applyAlignment="1" applyFont="1">
      <alignment vertical="bottom"/>
    </xf>
    <xf borderId="0" fillId="0" fontId="5" numFmtId="0" xfId="0" applyAlignment="1" applyFont="1">
      <alignment readingOrder="0"/>
    </xf>
    <xf borderId="0" fillId="0" fontId="11" numFmtId="0" xfId="0" applyAlignment="1" applyFont="1">
      <alignment horizontal="left" readingOrder="0" shrinkToFit="0" wrapText="1"/>
    </xf>
    <xf borderId="0" fillId="0" fontId="5" numFmtId="0" xfId="0" applyFont="1"/>
    <xf borderId="0" fillId="0" fontId="12" numFmtId="0" xfId="0" applyAlignment="1" applyFont="1">
      <alignment readingOrder="0" shrinkToFit="0" vertical="bottom" wrapText="1"/>
    </xf>
    <xf borderId="0" fillId="0" fontId="6" numFmtId="0" xfId="0" applyAlignment="1" applyFont="1">
      <alignment readingOrder="0"/>
    </xf>
    <xf borderId="0" fillId="0" fontId="13" numFmtId="0" xfId="0" applyAlignment="1" applyFont="1">
      <alignment shrinkToFit="0" vertical="bottom" wrapText="1"/>
    </xf>
    <xf borderId="0" fillId="0" fontId="12" numFmtId="0" xfId="0" applyAlignment="1" applyFont="1">
      <alignment shrinkToFit="0" vertical="bottom" wrapText="1"/>
    </xf>
    <xf borderId="0" fillId="3" fontId="12" numFmtId="0" xfId="0" applyAlignment="1" applyFill="1" applyFont="1">
      <alignment shrinkToFit="0" vertical="bottom" wrapText="1"/>
    </xf>
    <xf borderId="0" fillId="0" fontId="4" numFmtId="0" xfId="0" applyAlignment="1" applyFont="1">
      <alignment horizontal="left" shrinkToFit="0" wrapText="1"/>
    </xf>
    <xf borderId="0" fillId="4" fontId="12" numFmtId="0" xfId="0" applyAlignment="1" applyFill="1" applyFont="1">
      <alignment shrinkToFit="0" vertical="bottom" wrapText="1"/>
    </xf>
    <xf borderId="0" fillId="3" fontId="6" numFmtId="0" xfId="0" applyAlignment="1" applyFont="1">
      <alignment readingOrder="0"/>
    </xf>
    <xf borderId="0" fillId="3" fontId="4" numFmtId="0" xfId="0" applyAlignment="1" applyFont="1">
      <alignment horizontal="left" shrinkToFit="0" wrapText="1"/>
    </xf>
    <xf borderId="0" fillId="3" fontId="6" numFmtId="0" xfId="0" applyFont="1"/>
    <xf borderId="0" fillId="4" fontId="14" numFmtId="0" xfId="0" applyAlignment="1" applyFont="1">
      <alignment readingOrder="0" shrinkToFit="0" vertical="bottom" wrapText="1"/>
    </xf>
    <xf borderId="0" fillId="3" fontId="12" numFmtId="0" xfId="0" applyAlignment="1" applyFont="1">
      <alignment readingOrder="0" shrinkToFit="0" vertical="bottom" wrapText="1"/>
    </xf>
    <xf borderId="0" fillId="0" fontId="10" numFmtId="0" xfId="0" applyAlignment="1" applyFont="1">
      <alignment shrinkToFit="0" vertical="bottom" wrapText="1"/>
    </xf>
    <xf borderId="0" fillId="4" fontId="15" numFmtId="0" xfId="0" applyAlignment="1" applyFont="1">
      <alignment shrinkToFit="0" vertical="bottom" wrapText="1"/>
    </xf>
    <xf borderId="0" fillId="4" fontId="12" numFmtId="0" xfId="0" applyAlignment="1" applyFont="1">
      <alignment readingOrder="0" shrinkToFit="0" vertical="bottom" wrapText="1"/>
    </xf>
    <xf borderId="0" fillId="4" fontId="10" numFmtId="0" xfId="0" applyAlignment="1" applyFont="1">
      <alignment shrinkToFit="0" vertical="bottom" wrapText="1"/>
    </xf>
    <xf borderId="0" fillId="0" fontId="12" numFmtId="0" xfId="0" applyAlignment="1" applyFont="1">
      <alignment vertical="bottom"/>
    </xf>
    <xf borderId="0" fillId="4" fontId="16" numFmtId="0" xfId="0" applyAlignment="1" applyFont="1">
      <alignment horizontal="left" readingOrder="0" shrinkToFit="0" wrapText="1"/>
    </xf>
  </cellXfs>
  <cellStyles count="1">
    <cellStyle xfId="0" name="Normal" builtinId="0"/>
  </cellStyles>
  <dxfs count="2">
    <dxf>
      <font/>
      <fill>
        <patternFill patternType="solid">
          <fgColor rgb="FFB7E1CD"/>
          <bgColor rgb="FFB7E1CD"/>
        </patternFill>
      </fill>
      <border/>
    </dxf>
    <dxf>
      <font/>
      <fill>
        <patternFill patternType="solid">
          <fgColor rgb="FFF4CCCC"/>
          <bgColor rgb="FFF4CCCC"/>
        </patternFill>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9" Type="http://schemas.openxmlformats.org/officeDocument/2006/relationships/worksheet" Target="worksheets/sheet7.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hyperlink" Target="http://www.gsqi.com/marketing-blog/utf-8-bom-robots-txt/" TargetMode="External"/><Relationship Id="rId2" Type="http://schemas.openxmlformats.org/officeDocument/2006/relationships/hyperlink" Target="https://testmysite.thinkwithgoogle.com/" TargetMode="External"/><Relationship Id="rId3"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49.75"/>
    <col customWidth="1" min="2" max="2" width="19.13"/>
    <col customWidth="1" min="3" max="3" width="28.88"/>
  </cols>
  <sheetData>
    <row r="1">
      <c r="A1" s="1" t="s">
        <v>0</v>
      </c>
      <c r="B1" s="1" t="s">
        <v>1</v>
      </c>
      <c r="C1" s="1" t="s">
        <v>2</v>
      </c>
    </row>
    <row r="2">
      <c r="A2" s="2" t="s">
        <v>3</v>
      </c>
      <c r="B2" s="3"/>
      <c r="C2" s="3"/>
    </row>
    <row r="3">
      <c r="A3" s="4" t="s">
        <v>4</v>
      </c>
    </row>
    <row r="4">
      <c r="A4" s="4" t="s">
        <v>5</v>
      </c>
    </row>
    <row r="5">
      <c r="A5" s="4" t="s">
        <v>6</v>
      </c>
    </row>
    <row r="6">
      <c r="A6" s="4" t="s">
        <v>7</v>
      </c>
    </row>
    <row r="7">
      <c r="A7" s="4" t="s">
        <v>8</v>
      </c>
    </row>
    <row r="8">
      <c r="A8" s="5" t="s">
        <v>9</v>
      </c>
      <c r="B8" s="6"/>
      <c r="C8" s="6"/>
    </row>
    <row r="9">
      <c r="A9" s="7" t="s">
        <v>10</v>
      </c>
    </row>
    <row r="10">
      <c r="A10" s="7" t="s">
        <v>11</v>
      </c>
    </row>
    <row r="11">
      <c r="A11" s="7" t="s">
        <v>12</v>
      </c>
    </row>
    <row r="12">
      <c r="A12" s="7" t="s">
        <v>13</v>
      </c>
    </row>
    <row r="13">
      <c r="A13" s="7" t="s">
        <v>14</v>
      </c>
    </row>
    <row r="14">
      <c r="A14" s="7" t="s">
        <v>15</v>
      </c>
    </row>
    <row r="15">
      <c r="A15" s="7" t="s">
        <v>16</v>
      </c>
    </row>
    <row r="16">
      <c r="A16" s="7" t="s">
        <v>17</v>
      </c>
    </row>
    <row r="17">
      <c r="A17" s="7" t="s">
        <v>18</v>
      </c>
    </row>
    <row r="18">
      <c r="A18" s="7" t="s">
        <v>19</v>
      </c>
    </row>
    <row r="19">
      <c r="A19" s="7" t="s">
        <v>20</v>
      </c>
    </row>
    <row r="20">
      <c r="A20" s="7" t="s">
        <v>21</v>
      </c>
    </row>
    <row r="21" ht="16.5" customHeight="1">
      <c r="A21" s="7" t="s">
        <v>22</v>
      </c>
    </row>
    <row r="22">
      <c r="A22" s="7" t="s">
        <v>23</v>
      </c>
    </row>
    <row r="23">
      <c r="A23" s="7" t="s">
        <v>24</v>
      </c>
    </row>
    <row r="24">
      <c r="A24" s="7" t="s">
        <v>25</v>
      </c>
    </row>
    <row r="25">
      <c r="A25" s="7" t="s">
        <v>26</v>
      </c>
    </row>
  </sheetData>
  <conditionalFormatting sqref="B2:B25">
    <cfRule type="cellIs" dxfId="0" priority="1" operator="equal">
      <formula>"Done"</formula>
    </cfRule>
  </conditionalFormatting>
  <conditionalFormatting sqref="A2:A7">
    <cfRule type="expression" dxfId="0" priority="2">
      <formula>B2="Done"</formula>
    </cfRule>
  </conditionalFormatting>
  <conditionalFormatting sqref="A9:A25">
    <cfRule type="expression" dxfId="0" priority="3">
      <formula>B9="Done"</formula>
    </cfRule>
  </conditionalFormatting>
  <dataValidations>
    <dataValidation type="list" allowBlank="1" sqref="B3:B7 B9:B25">
      <formula1>"Done"</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59.5"/>
    <col customWidth="1" min="2" max="2" width="39.25"/>
    <col customWidth="1" min="4" max="4" width="27.75"/>
    <col customWidth="1" min="5" max="5" width="35.63"/>
  </cols>
  <sheetData>
    <row r="1">
      <c r="A1" s="1" t="s">
        <v>0</v>
      </c>
      <c r="B1" s="1" t="s">
        <v>27</v>
      </c>
      <c r="C1" s="1" t="s">
        <v>2</v>
      </c>
      <c r="D1" s="1" t="s">
        <v>28</v>
      </c>
      <c r="E1" s="1" t="s">
        <v>29</v>
      </c>
      <c r="F1" s="8"/>
      <c r="G1" s="8"/>
      <c r="H1" s="8"/>
      <c r="I1" s="8"/>
      <c r="J1" s="8"/>
      <c r="K1" s="8"/>
      <c r="L1" s="8"/>
      <c r="M1" s="8"/>
      <c r="N1" s="8"/>
      <c r="O1" s="8"/>
      <c r="P1" s="8"/>
      <c r="Q1" s="8"/>
      <c r="R1" s="8"/>
      <c r="S1" s="8"/>
      <c r="T1" s="8"/>
      <c r="U1" s="8"/>
      <c r="V1" s="8"/>
      <c r="W1" s="8"/>
      <c r="X1" s="8"/>
      <c r="Y1" s="8"/>
      <c r="Z1" s="8"/>
    </row>
    <row r="2">
      <c r="A2" s="2" t="s">
        <v>30</v>
      </c>
      <c r="B2" s="9"/>
      <c r="C2" s="9"/>
      <c r="D2" s="9"/>
      <c r="E2" s="9"/>
      <c r="F2" s="9"/>
      <c r="G2" s="9"/>
      <c r="H2" s="9"/>
      <c r="I2" s="9"/>
      <c r="J2" s="9"/>
      <c r="K2" s="9"/>
      <c r="L2" s="9"/>
      <c r="M2" s="9"/>
      <c r="N2" s="9"/>
      <c r="O2" s="9"/>
      <c r="P2" s="9"/>
      <c r="Q2" s="9"/>
      <c r="R2" s="9"/>
      <c r="S2" s="9"/>
      <c r="T2" s="9"/>
      <c r="U2" s="9"/>
      <c r="V2" s="9"/>
      <c r="W2" s="9"/>
      <c r="X2" s="9"/>
      <c r="Y2" s="9"/>
      <c r="Z2" s="9"/>
    </row>
    <row r="3">
      <c r="A3" s="7" t="s">
        <v>10</v>
      </c>
    </row>
    <row r="4">
      <c r="A4" s="10" t="s">
        <v>31</v>
      </c>
    </row>
    <row r="5">
      <c r="A5" s="7" t="s">
        <v>32</v>
      </c>
    </row>
    <row r="6">
      <c r="A6" s="7" t="s">
        <v>33</v>
      </c>
    </row>
    <row r="7">
      <c r="A7" s="7" t="s">
        <v>34</v>
      </c>
    </row>
    <row r="8">
      <c r="A8" s="7" t="s">
        <v>35</v>
      </c>
    </row>
    <row r="9">
      <c r="A9" s="7" t="s">
        <v>36</v>
      </c>
    </row>
    <row r="10" ht="16.5" customHeight="1">
      <c r="A10" s="7" t="s">
        <v>37</v>
      </c>
    </row>
    <row r="11">
      <c r="A11" s="7" t="s">
        <v>38</v>
      </c>
    </row>
    <row r="12">
      <c r="A12" s="7" t="s">
        <v>39</v>
      </c>
    </row>
    <row r="13">
      <c r="A13" s="7" t="s">
        <v>40</v>
      </c>
    </row>
    <row r="14">
      <c r="A14" s="7" t="s">
        <v>41</v>
      </c>
    </row>
    <row r="15">
      <c r="A15" s="7" t="s">
        <v>42</v>
      </c>
    </row>
    <row r="16">
      <c r="A16" s="7" t="s">
        <v>43</v>
      </c>
    </row>
    <row r="17">
      <c r="A17" s="7" t="s">
        <v>44</v>
      </c>
    </row>
    <row r="18">
      <c r="A18" s="7" t="s">
        <v>45</v>
      </c>
    </row>
    <row r="19">
      <c r="A19" s="7" t="s">
        <v>46</v>
      </c>
    </row>
    <row r="20" ht="34.5" customHeight="1">
      <c r="A20" s="7" t="s">
        <v>47</v>
      </c>
    </row>
    <row r="21">
      <c r="A21" s="7" t="s">
        <v>48</v>
      </c>
    </row>
    <row r="22">
      <c r="A22" s="7" t="s">
        <v>49</v>
      </c>
    </row>
    <row r="23">
      <c r="A23" s="7" t="s">
        <v>50</v>
      </c>
    </row>
    <row r="24">
      <c r="A24" s="7" t="s">
        <v>51</v>
      </c>
    </row>
    <row r="25">
      <c r="A25" s="7" t="s">
        <v>52</v>
      </c>
    </row>
    <row r="26">
      <c r="A26" s="7" t="s">
        <v>53</v>
      </c>
    </row>
    <row r="27">
      <c r="A27" s="7" t="s">
        <v>54</v>
      </c>
    </row>
    <row r="28">
      <c r="A28" s="7" t="s">
        <v>55</v>
      </c>
    </row>
    <row r="29">
      <c r="A29" s="7" t="s">
        <v>56</v>
      </c>
    </row>
    <row r="30">
      <c r="A30" s="7" t="s">
        <v>57</v>
      </c>
    </row>
    <row r="31">
      <c r="A31" s="11" t="s">
        <v>58</v>
      </c>
    </row>
    <row r="32">
      <c r="A32" s="7" t="s">
        <v>59</v>
      </c>
    </row>
    <row r="33">
      <c r="A33" s="7" t="s">
        <v>60</v>
      </c>
    </row>
    <row r="34">
      <c r="A34" s="7" t="s">
        <v>61</v>
      </c>
    </row>
    <row r="35">
      <c r="A35" s="7" t="s">
        <v>62</v>
      </c>
    </row>
    <row r="36">
      <c r="A36" s="7" t="s">
        <v>63</v>
      </c>
    </row>
    <row r="37">
      <c r="A37" s="7" t="s">
        <v>64</v>
      </c>
    </row>
    <row r="38">
      <c r="A38" s="7" t="s">
        <v>65</v>
      </c>
    </row>
    <row r="39">
      <c r="A39" s="7" t="s">
        <v>66</v>
      </c>
    </row>
    <row r="40">
      <c r="A40" s="7" t="s">
        <v>67</v>
      </c>
    </row>
    <row r="41">
      <c r="A41" s="7" t="s">
        <v>68</v>
      </c>
    </row>
    <row r="42">
      <c r="A42" s="7" t="s">
        <v>69</v>
      </c>
    </row>
    <row r="43">
      <c r="A43" s="7" t="s">
        <v>70</v>
      </c>
    </row>
    <row r="44">
      <c r="A44" s="7" t="s">
        <v>71</v>
      </c>
    </row>
    <row r="45">
      <c r="A45" s="5" t="s">
        <v>72</v>
      </c>
      <c r="B45" s="12"/>
      <c r="C45" s="12"/>
      <c r="D45" s="12"/>
      <c r="E45" s="12"/>
      <c r="F45" s="12"/>
      <c r="G45" s="12"/>
      <c r="H45" s="12"/>
      <c r="I45" s="12"/>
      <c r="J45" s="12"/>
      <c r="K45" s="12"/>
      <c r="L45" s="12"/>
      <c r="M45" s="12"/>
      <c r="N45" s="12"/>
      <c r="O45" s="12"/>
      <c r="P45" s="12"/>
      <c r="Q45" s="12"/>
      <c r="R45" s="12"/>
      <c r="S45" s="12"/>
      <c r="T45" s="12"/>
      <c r="U45" s="12"/>
      <c r="V45" s="12"/>
      <c r="W45" s="12"/>
      <c r="X45" s="12"/>
      <c r="Y45" s="12"/>
      <c r="Z45" s="12"/>
    </row>
    <row r="46">
      <c r="A46" s="7" t="s">
        <v>73</v>
      </c>
    </row>
    <row r="47">
      <c r="A47" s="7" t="s">
        <v>74</v>
      </c>
    </row>
    <row r="48">
      <c r="A48" s="7" t="s">
        <v>75</v>
      </c>
    </row>
    <row r="49">
      <c r="A49" s="7" t="s">
        <v>76</v>
      </c>
    </row>
    <row r="50">
      <c r="A50" s="7" t="s">
        <v>77</v>
      </c>
    </row>
    <row r="51">
      <c r="A51" s="7" t="s">
        <v>78</v>
      </c>
    </row>
    <row r="52">
      <c r="A52" s="7" t="s">
        <v>79</v>
      </c>
    </row>
    <row r="53">
      <c r="A53" s="7" t="s">
        <v>80</v>
      </c>
    </row>
    <row r="54">
      <c r="A54" s="7" t="s">
        <v>81</v>
      </c>
    </row>
  </sheetData>
  <conditionalFormatting sqref="A3:A54">
    <cfRule type="expression" dxfId="0" priority="1">
      <formula>B3="No"</formula>
    </cfRule>
  </conditionalFormatting>
  <conditionalFormatting sqref="A3:A54">
    <cfRule type="expression" dxfId="1" priority="2">
      <formula>B3="Yes"</formula>
    </cfRule>
  </conditionalFormatting>
  <dataValidations>
    <dataValidation type="list" allowBlank="1" sqref="B3:B44 B46:B54">
      <formula1>"Yes,No"</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50.75"/>
    <col customWidth="1" min="2" max="2" width="22.25"/>
    <col customWidth="1" min="4" max="4" width="23.63"/>
    <col customWidth="1" min="5" max="5" width="34.88"/>
  </cols>
  <sheetData>
    <row r="1">
      <c r="A1" s="1" t="s">
        <v>0</v>
      </c>
      <c r="B1" s="1" t="s">
        <v>27</v>
      </c>
      <c r="C1" s="1" t="s">
        <v>2</v>
      </c>
      <c r="D1" s="1" t="s">
        <v>28</v>
      </c>
      <c r="E1" s="1" t="s">
        <v>29</v>
      </c>
    </row>
    <row r="2">
      <c r="A2" s="13" t="str">
        <f>HYPERLINK("https://search.google.com/structured-data/testing-tool","Structured Data Testing Tool")</f>
        <v>Structured Data Testing Tool</v>
      </c>
      <c r="B2" s="12"/>
      <c r="C2" s="12"/>
      <c r="D2" s="12"/>
      <c r="E2" s="12"/>
      <c r="F2" s="12"/>
      <c r="G2" s="12"/>
      <c r="H2" s="12"/>
      <c r="I2" s="12"/>
      <c r="J2" s="12"/>
      <c r="K2" s="12"/>
      <c r="L2" s="12"/>
      <c r="M2" s="12"/>
      <c r="N2" s="12"/>
      <c r="O2" s="12"/>
      <c r="P2" s="12"/>
      <c r="Q2" s="12"/>
      <c r="R2" s="12"/>
      <c r="S2" s="12"/>
      <c r="T2" s="12"/>
      <c r="U2" s="12"/>
      <c r="V2" s="12"/>
      <c r="W2" s="12"/>
      <c r="X2" s="12"/>
      <c r="Y2" s="12"/>
      <c r="Z2" s="12"/>
    </row>
    <row r="3">
      <c r="A3" s="7" t="s">
        <v>82</v>
      </c>
    </row>
    <row r="4">
      <c r="A4" s="7" t="s">
        <v>83</v>
      </c>
    </row>
    <row r="5">
      <c r="A5" s="14" t="str">
        <f>HYPERLINK("https://developers.google.com/speed/pagespeed/insights/","Page Speed Insights")</f>
        <v>Page Speed Insights</v>
      </c>
      <c r="B5" s="12"/>
      <c r="C5" s="12"/>
      <c r="D5" s="12"/>
      <c r="E5" s="12"/>
      <c r="F5" s="12"/>
      <c r="G5" s="12"/>
      <c r="H5" s="12"/>
      <c r="I5" s="12"/>
      <c r="J5" s="12"/>
      <c r="K5" s="12"/>
      <c r="L5" s="12"/>
      <c r="M5" s="12"/>
      <c r="N5" s="12"/>
      <c r="O5" s="12"/>
      <c r="P5" s="12"/>
      <c r="Q5" s="12"/>
      <c r="R5" s="12"/>
      <c r="S5" s="12"/>
      <c r="T5" s="12"/>
      <c r="U5" s="12"/>
      <c r="V5" s="12"/>
      <c r="W5" s="12"/>
      <c r="X5" s="12"/>
      <c r="Y5" s="12"/>
      <c r="Z5" s="12"/>
    </row>
    <row r="6">
      <c r="A6" s="7" t="s">
        <v>84</v>
      </c>
    </row>
    <row r="7">
      <c r="A7" s="7" t="s">
        <v>85</v>
      </c>
    </row>
    <row r="8">
      <c r="A8" s="7" t="s">
        <v>86</v>
      </c>
    </row>
    <row r="9">
      <c r="A9" s="7" t="s">
        <v>87</v>
      </c>
    </row>
    <row r="10">
      <c r="A10" s="14" t="str">
        <f>HYPERLINK("https://chrome.google.com/webstore/detail/seo-meta-in-1-click/bjogjfinolnhfhkbipphpdlldadpnmhc?hl=en","SEO Meta In One Click")</f>
        <v>SEO Meta In One Click</v>
      </c>
      <c r="B10" s="9"/>
      <c r="C10" s="9"/>
      <c r="D10" s="9"/>
      <c r="E10" s="9"/>
      <c r="F10" s="9"/>
      <c r="G10" s="9"/>
      <c r="H10" s="9"/>
      <c r="I10" s="9"/>
      <c r="J10" s="9"/>
      <c r="K10" s="9"/>
      <c r="L10" s="9"/>
      <c r="M10" s="9"/>
      <c r="N10" s="9"/>
      <c r="O10" s="9"/>
      <c r="P10" s="9"/>
      <c r="Q10" s="9"/>
      <c r="R10" s="9"/>
      <c r="S10" s="9"/>
      <c r="T10" s="9"/>
      <c r="U10" s="9"/>
      <c r="V10" s="9"/>
      <c r="W10" s="9"/>
      <c r="X10" s="9"/>
      <c r="Y10" s="9"/>
      <c r="Z10" s="9"/>
    </row>
    <row r="11">
      <c r="A11" s="7" t="s">
        <v>88</v>
      </c>
    </row>
    <row r="12">
      <c r="A12" s="14" t="str">
        <f>HYPERLINK("https://chrome.google.com/webstore/detail/user-agent-switcher/lkmofgnohbedopheiphabfhfjgkhfcgf","User Agent Switcher")</f>
        <v>User Agent Switcher</v>
      </c>
      <c r="B12" s="9"/>
      <c r="C12" s="9"/>
      <c r="D12" s="9"/>
      <c r="E12" s="9"/>
      <c r="F12" s="9"/>
      <c r="G12" s="9"/>
      <c r="H12" s="9"/>
      <c r="I12" s="9"/>
      <c r="J12" s="9"/>
      <c r="K12" s="9"/>
      <c r="L12" s="9"/>
      <c r="M12" s="9"/>
      <c r="N12" s="9"/>
      <c r="O12" s="9"/>
      <c r="P12" s="9"/>
      <c r="Q12" s="9"/>
      <c r="R12" s="9"/>
      <c r="S12" s="9"/>
      <c r="T12" s="9"/>
      <c r="U12" s="9"/>
      <c r="V12" s="9"/>
      <c r="W12" s="9"/>
      <c r="X12" s="9"/>
      <c r="Y12" s="9"/>
      <c r="Z12" s="9"/>
    </row>
    <row r="13">
      <c r="A13" s="7" t="s">
        <v>89</v>
      </c>
    </row>
    <row r="14">
      <c r="A14" s="14" t="str">
        <f>HYPERLINK("http://web.archive.org/","Web Archive")</f>
        <v>Web Archive</v>
      </c>
      <c r="B14" s="9"/>
      <c r="C14" s="9"/>
      <c r="D14" s="9"/>
      <c r="E14" s="9"/>
      <c r="F14" s="9"/>
      <c r="G14" s="9"/>
      <c r="H14" s="9"/>
      <c r="I14" s="9"/>
      <c r="J14" s="9"/>
      <c r="K14" s="9"/>
      <c r="L14" s="9"/>
      <c r="M14" s="9"/>
      <c r="N14" s="9"/>
      <c r="O14" s="9"/>
      <c r="P14" s="9"/>
      <c r="Q14" s="9"/>
      <c r="R14" s="9"/>
      <c r="S14" s="9"/>
      <c r="T14" s="9"/>
      <c r="U14" s="9"/>
      <c r="V14" s="9"/>
      <c r="W14" s="9"/>
      <c r="X14" s="9"/>
      <c r="Y14" s="9"/>
      <c r="Z14" s="9"/>
    </row>
    <row r="15">
      <c r="A15" s="7" t="s">
        <v>90</v>
      </c>
    </row>
    <row r="16">
      <c r="A16" s="14" t="str">
        <f>HYPERLINK("https://chrome.google.com/webstore/detail/tag-assistant-by-google/kejbdjndbnbjgmefkgdddjlbokphdefk?hl=en","Google Tag Assistant")</f>
        <v>Google Tag Assistant</v>
      </c>
      <c r="B16" s="9"/>
      <c r="C16" s="9"/>
      <c r="D16" s="9"/>
      <c r="E16" s="9"/>
      <c r="F16" s="9"/>
      <c r="G16" s="9"/>
      <c r="H16" s="9"/>
      <c r="I16" s="9"/>
      <c r="J16" s="9"/>
      <c r="K16" s="9"/>
      <c r="L16" s="9"/>
      <c r="M16" s="9"/>
      <c r="N16" s="9"/>
      <c r="O16" s="9"/>
      <c r="P16" s="9"/>
      <c r="Q16" s="9"/>
      <c r="R16" s="9"/>
      <c r="S16" s="9"/>
      <c r="T16" s="9"/>
      <c r="U16" s="9"/>
      <c r="V16" s="9"/>
      <c r="W16" s="9"/>
      <c r="X16" s="9"/>
      <c r="Y16" s="9"/>
      <c r="Z16" s="9"/>
    </row>
    <row r="17">
      <c r="A17" s="7" t="s">
        <v>91</v>
      </c>
    </row>
    <row r="18">
      <c r="A18" s="14" t="str">
        <f>HYPERLINK("https://chrome.google.com/webstore/detail/redirect-path/aomidfkchockcldhbkggjokdkkebmdll?hl=en","AYIMA Redirect Path")</f>
        <v>AYIMA Redirect Path</v>
      </c>
      <c r="B18" s="9"/>
      <c r="C18" s="9"/>
      <c r="D18" s="9"/>
      <c r="E18" s="9"/>
      <c r="F18" s="9"/>
      <c r="G18" s="9"/>
      <c r="H18" s="9"/>
      <c r="I18" s="9"/>
      <c r="J18" s="9"/>
      <c r="K18" s="9"/>
      <c r="L18" s="9"/>
      <c r="M18" s="9"/>
      <c r="N18" s="9"/>
      <c r="O18" s="9"/>
      <c r="P18" s="9"/>
      <c r="Q18" s="9"/>
      <c r="R18" s="9"/>
      <c r="S18" s="9"/>
      <c r="T18" s="9"/>
      <c r="U18" s="9"/>
      <c r="V18" s="9"/>
      <c r="W18" s="9"/>
      <c r="X18" s="9"/>
      <c r="Y18" s="9"/>
      <c r="Z18" s="9"/>
    </row>
    <row r="19">
      <c r="A19" s="7" t="s">
        <v>92</v>
      </c>
    </row>
    <row r="20">
      <c r="A20" s="7" t="s">
        <v>93</v>
      </c>
    </row>
    <row r="21">
      <c r="A21" s="14" t="str">
        <f>HYPERLINK("https://chrome.google.com/webstore/detail/web-developer-toolbar/deeboegbjcnfgidliakhpoapnpomphji?hl=en","Web Developer Toolbar")</f>
        <v>Web Developer Toolbar</v>
      </c>
      <c r="B21" s="9"/>
      <c r="C21" s="9"/>
      <c r="D21" s="9"/>
      <c r="E21" s="9"/>
      <c r="F21" s="9"/>
      <c r="G21" s="9"/>
      <c r="H21" s="9"/>
      <c r="I21" s="9"/>
      <c r="J21" s="9"/>
      <c r="K21" s="9"/>
      <c r="L21" s="9"/>
      <c r="M21" s="9"/>
      <c r="N21" s="9"/>
      <c r="O21" s="9"/>
      <c r="P21" s="9"/>
      <c r="Q21" s="9"/>
      <c r="R21" s="9"/>
      <c r="S21" s="9"/>
      <c r="T21" s="9"/>
      <c r="U21" s="9"/>
      <c r="V21" s="9"/>
      <c r="W21" s="9"/>
      <c r="X21" s="9"/>
      <c r="Y21" s="9"/>
      <c r="Z21" s="9"/>
    </row>
    <row r="22">
      <c r="A22" s="7" t="s">
        <v>94</v>
      </c>
    </row>
    <row r="23">
      <c r="A23" s="14" t="str">
        <f>HYPERLINK("https://search.google.com/test/mobile-friendly","Mobile Friendly Test")</f>
        <v>Mobile Friendly Test</v>
      </c>
      <c r="B23" s="9"/>
      <c r="C23" s="9"/>
      <c r="D23" s="9"/>
      <c r="E23" s="9"/>
      <c r="F23" s="9"/>
      <c r="G23" s="9"/>
      <c r="H23" s="9"/>
      <c r="I23" s="9"/>
      <c r="J23" s="9"/>
      <c r="K23" s="9"/>
      <c r="L23" s="9"/>
      <c r="M23" s="9"/>
      <c r="N23" s="9"/>
      <c r="O23" s="9"/>
      <c r="P23" s="9"/>
      <c r="Q23" s="9"/>
      <c r="R23" s="9"/>
      <c r="S23" s="9"/>
      <c r="T23" s="9"/>
      <c r="U23" s="9"/>
      <c r="V23" s="9"/>
      <c r="W23" s="9"/>
      <c r="X23" s="9"/>
      <c r="Y23" s="9"/>
      <c r="Z23" s="9"/>
    </row>
    <row r="24">
      <c r="A24" s="7" t="s">
        <v>95</v>
      </c>
    </row>
    <row r="25">
      <c r="A25" s="14" t="str">
        <f>HYPERLINK("https://search.google.com/test/rich-results","Rich Results Testing Tool")</f>
        <v>Rich Results Testing Tool</v>
      </c>
      <c r="B25" s="9"/>
      <c r="C25" s="9"/>
      <c r="D25" s="9"/>
      <c r="E25" s="9"/>
      <c r="F25" s="9"/>
      <c r="G25" s="9"/>
      <c r="H25" s="9"/>
      <c r="I25" s="9"/>
      <c r="J25" s="9"/>
      <c r="K25" s="9"/>
      <c r="L25" s="9"/>
      <c r="M25" s="9"/>
      <c r="N25" s="9"/>
      <c r="O25" s="9"/>
      <c r="P25" s="9"/>
      <c r="Q25" s="9"/>
      <c r="R25" s="9"/>
      <c r="S25" s="9"/>
      <c r="T25" s="9"/>
      <c r="U25" s="9"/>
      <c r="V25" s="9"/>
      <c r="W25" s="9"/>
      <c r="X25" s="9"/>
      <c r="Y25" s="9"/>
      <c r="Z25" s="9"/>
    </row>
    <row r="26">
      <c r="A26" s="7" t="s">
        <v>95</v>
      </c>
    </row>
    <row r="27">
      <c r="A27" s="14" t="str">
        <f>HYPERLINK("https://majestic.com/","Majestic")</f>
        <v>Majestic</v>
      </c>
      <c r="B27" s="9"/>
      <c r="C27" s="9"/>
      <c r="D27" s="9"/>
      <c r="E27" s="9"/>
      <c r="F27" s="9"/>
      <c r="G27" s="9"/>
      <c r="H27" s="9"/>
      <c r="I27" s="9"/>
      <c r="J27" s="9"/>
      <c r="K27" s="9"/>
      <c r="L27" s="9"/>
      <c r="M27" s="9"/>
      <c r="N27" s="9"/>
      <c r="O27" s="9"/>
      <c r="P27" s="9"/>
      <c r="Q27" s="9"/>
      <c r="R27" s="9"/>
      <c r="S27" s="9"/>
      <c r="T27" s="9"/>
      <c r="U27" s="9"/>
      <c r="V27" s="9"/>
      <c r="W27" s="9"/>
      <c r="X27" s="9"/>
      <c r="Y27" s="9"/>
      <c r="Z27" s="9"/>
    </row>
    <row r="28">
      <c r="A28" s="7" t="s">
        <v>96</v>
      </c>
    </row>
    <row r="29">
      <c r="A29" s="7" t="s">
        <v>97</v>
      </c>
    </row>
    <row r="30">
      <c r="A30" s="14" t="str">
        <f>HYPERLINK("https://docs.google.com/spreadsheets/u/1/d/1bBWJghYp2R6ntjwWWDsuAUsZBGkDMV3h5fqVMQu_qhQ/edit#gid=806193255","BlueArray's Tools")</f>
        <v>BlueArray's Tools</v>
      </c>
      <c r="B30" s="9"/>
      <c r="C30" s="9"/>
      <c r="D30" s="9"/>
      <c r="E30" s="9"/>
      <c r="F30" s="9"/>
      <c r="G30" s="9"/>
      <c r="H30" s="9"/>
      <c r="I30" s="9"/>
      <c r="J30" s="9"/>
      <c r="K30" s="9"/>
      <c r="L30" s="9"/>
      <c r="M30" s="9"/>
      <c r="N30" s="9"/>
      <c r="O30" s="9"/>
      <c r="P30" s="9"/>
      <c r="Q30" s="9"/>
      <c r="R30" s="9"/>
      <c r="S30" s="9"/>
      <c r="T30" s="9"/>
      <c r="U30" s="9"/>
      <c r="V30" s="9"/>
      <c r="W30" s="9"/>
      <c r="X30" s="9"/>
      <c r="Y30" s="9"/>
      <c r="Z30" s="9"/>
    </row>
    <row r="31">
      <c r="A31" s="7" t="s">
        <v>98</v>
      </c>
    </row>
    <row r="32">
      <c r="A32" s="14" t="str">
        <f>HYPERLINK("https://gtmetrix.com/","GTMetrix")</f>
        <v>GTMetrix</v>
      </c>
      <c r="B32" s="9"/>
      <c r="C32" s="9"/>
      <c r="D32" s="9"/>
      <c r="E32" s="9"/>
      <c r="F32" s="9"/>
      <c r="G32" s="9"/>
      <c r="H32" s="9"/>
      <c r="I32" s="9"/>
      <c r="J32" s="9"/>
      <c r="K32" s="9"/>
      <c r="L32" s="9"/>
      <c r="M32" s="9"/>
      <c r="N32" s="9"/>
      <c r="O32" s="9"/>
      <c r="P32" s="9"/>
      <c r="Q32" s="9"/>
      <c r="R32" s="9"/>
      <c r="S32" s="9"/>
      <c r="T32" s="9"/>
      <c r="U32" s="9"/>
      <c r="V32" s="9"/>
      <c r="W32" s="9"/>
      <c r="X32" s="9"/>
      <c r="Y32" s="9"/>
      <c r="Z32" s="9"/>
    </row>
    <row r="33">
      <c r="A33" s="7" t="s">
        <v>99</v>
      </c>
    </row>
    <row r="34">
      <c r="A34" s="7" t="s">
        <v>100</v>
      </c>
    </row>
    <row r="35">
      <c r="A35" s="7" t="s">
        <v>101</v>
      </c>
    </row>
    <row r="36">
      <c r="A36" s="7" t="s">
        <v>102</v>
      </c>
    </row>
    <row r="37">
      <c r="A37" s="7" t="s">
        <v>86</v>
      </c>
    </row>
    <row r="38">
      <c r="A38" s="7" t="s">
        <v>87</v>
      </c>
    </row>
    <row r="39">
      <c r="A39" s="14" t="str">
        <f>HYPERLINK("https://www.spamhaus.org/lookup/","Spamhaus")</f>
        <v>Spamhaus</v>
      </c>
      <c r="B39" s="9"/>
      <c r="C39" s="9"/>
      <c r="D39" s="9"/>
      <c r="E39" s="9"/>
      <c r="F39" s="9"/>
      <c r="G39" s="9"/>
      <c r="H39" s="9"/>
      <c r="I39" s="9"/>
      <c r="J39" s="9"/>
      <c r="K39" s="9"/>
      <c r="L39" s="9"/>
      <c r="M39" s="9"/>
      <c r="N39" s="9"/>
      <c r="O39" s="9"/>
      <c r="P39" s="9"/>
      <c r="Q39" s="9"/>
      <c r="R39" s="9"/>
      <c r="S39" s="9"/>
      <c r="T39" s="9"/>
      <c r="U39" s="9"/>
      <c r="V39" s="9"/>
      <c r="W39" s="9"/>
      <c r="X39" s="9"/>
      <c r="Y39" s="9"/>
      <c r="Z39" s="9"/>
    </row>
    <row r="40">
      <c r="A40" s="15" t="s">
        <v>103</v>
      </c>
    </row>
    <row r="41">
      <c r="A41" s="14" t="str">
        <f>HYPERLINK("https://www.webpagetest.org/","WebPageTest")</f>
        <v>WebPageTest</v>
      </c>
      <c r="B41" s="9"/>
      <c r="C41" s="9"/>
      <c r="D41" s="9"/>
      <c r="E41" s="9"/>
      <c r="F41" s="9"/>
      <c r="G41" s="9"/>
      <c r="H41" s="9"/>
      <c r="I41" s="9"/>
      <c r="J41" s="9"/>
      <c r="K41" s="9"/>
      <c r="L41" s="9"/>
      <c r="M41" s="9"/>
      <c r="N41" s="9"/>
      <c r="O41" s="9"/>
      <c r="P41" s="9"/>
      <c r="Q41" s="9"/>
      <c r="R41" s="9"/>
      <c r="S41" s="9"/>
      <c r="T41" s="9"/>
      <c r="U41" s="9"/>
      <c r="V41" s="9"/>
      <c r="W41" s="9"/>
      <c r="X41" s="9"/>
      <c r="Y41" s="9"/>
      <c r="Z41" s="9"/>
    </row>
    <row r="42">
      <c r="A42" s="7" t="s">
        <v>104</v>
      </c>
    </row>
    <row r="43">
      <c r="A43" s="7" t="s">
        <v>100</v>
      </c>
    </row>
    <row r="44">
      <c r="A44" s="7" t="s">
        <v>105</v>
      </c>
    </row>
    <row r="45">
      <c r="A45" s="2" t="s">
        <v>106</v>
      </c>
      <c r="B45" s="9"/>
      <c r="C45" s="9"/>
      <c r="D45" s="9"/>
      <c r="E45" s="9"/>
      <c r="F45" s="9"/>
      <c r="G45" s="9"/>
      <c r="H45" s="9"/>
      <c r="I45" s="9"/>
      <c r="J45" s="9"/>
      <c r="K45" s="9"/>
      <c r="L45" s="9"/>
      <c r="M45" s="9"/>
      <c r="N45" s="9"/>
      <c r="O45" s="9"/>
      <c r="P45" s="9"/>
      <c r="Q45" s="9"/>
      <c r="R45" s="9"/>
      <c r="S45" s="9"/>
      <c r="T45" s="9"/>
      <c r="U45" s="9"/>
      <c r="V45" s="9"/>
      <c r="W45" s="9"/>
      <c r="X45" s="9"/>
      <c r="Y45" s="9"/>
      <c r="Z45" s="9"/>
    </row>
    <row r="46">
      <c r="A46" s="7" t="s">
        <v>107</v>
      </c>
    </row>
    <row r="47">
      <c r="A47" s="14" t="str">
        <f>HYPERLINK("https://www.thinkwithgoogle.com/feature/testmysite","TestMySite")</f>
        <v>TestMySite</v>
      </c>
      <c r="B47" s="9"/>
      <c r="C47" s="9"/>
      <c r="D47" s="9"/>
      <c r="E47" s="9"/>
      <c r="F47" s="9"/>
      <c r="G47" s="9"/>
      <c r="H47" s="9"/>
      <c r="I47" s="9"/>
      <c r="J47" s="9"/>
      <c r="K47" s="9"/>
      <c r="L47" s="9"/>
      <c r="M47" s="9"/>
      <c r="N47" s="9"/>
      <c r="O47" s="9"/>
      <c r="P47" s="9"/>
      <c r="Q47" s="9"/>
      <c r="R47" s="9"/>
      <c r="S47" s="9"/>
      <c r="T47" s="9"/>
      <c r="U47" s="9"/>
      <c r="V47" s="9"/>
      <c r="W47" s="9"/>
      <c r="X47" s="9"/>
      <c r="Y47" s="9"/>
      <c r="Z47" s="9"/>
    </row>
    <row r="48">
      <c r="A48" s="7" t="s">
        <v>108</v>
      </c>
    </row>
    <row r="49">
      <c r="A49" s="14" t="str">
        <f>HYPERLINK("https://www.host-tracker.com/","Host Tracker")</f>
        <v>Host Tracker</v>
      </c>
      <c r="B49" s="9"/>
      <c r="C49" s="9"/>
      <c r="D49" s="9"/>
      <c r="E49" s="9"/>
      <c r="F49" s="9"/>
      <c r="G49" s="9"/>
      <c r="H49" s="9"/>
      <c r="I49" s="9"/>
      <c r="J49" s="9"/>
      <c r="K49" s="9"/>
      <c r="L49" s="9"/>
      <c r="M49" s="9"/>
      <c r="N49" s="9"/>
      <c r="O49" s="9"/>
      <c r="P49" s="9"/>
      <c r="Q49" s="9"/>
      <c r="R49" s="9"/>
      <c r="S49" s="9"/>
      <c r="T49" s="9"/>
      <c r="U49" s="9"/>
      <c r="V49" s="9"/>
      <c r="W49" s="9"/>
      <c r="X49" s="9"/>
      <c r="Y49" s="9"/>
      <c r="Z49" s="9"/>
    </row>
    <row r="50">
      <c r="A50" s="7" t="s">
        <v>109</v>
      </c>
    </row>
    <row r="51">
      <c r="A51" s="14" t="str">
        <f>HYPERLINK("https://www.giftofspeed.com/gzip-test/","GiftOfSpeed")</f>
        <v>GiftOfSpeed</v>
      </c>
      <c r="B51" s="9"/>
      <c r="C51" s="9"/>
      <c r="D51" s="9"/>
      <c r="E51" s="9"/>
      <c r="F51" s="9"/>
      <c r="G51" s="9"/>
      <c r="H51" s="9"/>
      <c r="I51" s="9"/>
      <c r="J51" s="9"/>
      <c r="K51" s="9"/>
      <c r="L51" s="9"/>
      <c r="M51" s="9"/>
      <c r="N51" s="9"/>
      <c r="O51" s="9"/>
      <c r="P51" s="9"/>
      <c r="Q51" s="9"/>
      <c r="R51" s="9"/>
      <c r="S51" s="9"/>
      <c r="T51" s="9"/>
      <c r="U51" s="9"/>
      <c r="V51" s="9"/>
      <c r="W51" s="9"/>
      <c r="X51" s="9"/>
      <c r="Y51" s="9"/>
      <c r="Z51" s="9"/>
    </row>
    <row r="52">
      <c r="A52" s="7" t="s">
        <v>110</v>
      </c>
    </row>
    <row r="53">
      <c r="A53" s="14" t="str">
        <f>HYPERLINK("https://partnerdash.google.com/partnerdash/d/news","Google News")</f>
        <v>Google News</v>
      </c>
      <c r="B53" s="9"/>
      <c r="C53" s="9"/>
      <c r="D53" s="9"/>
      <c r="E53" s="9"/>
      <c r="F53" s="9"/>
      <c r="G53" s="9"/>
      <c r="H53" s="9"/>
      <c r="I53" s="9"/>
      <c r="J53" s="9"/>
      <c r="K53" s="9"/>
      <c r="L53" s="9"/>
      <c r="M53" s="9"/>
      <c r="N53" s="9"/>
      <c r="O53" s="9"/>
      <c r="P53" s="9"/>
      <c r="Q53" s="9"/>
      <c r="R53" s="9"/>
      <c r="S53" s="9"/>
      <c r="T53" s="9"/>
      <c r="U53" s="9"/>
      <c r="V53" s="9"/>
      <c r="W53" s="9"/>
      <c r="X53" s="9"/>
      <c r="Y53" s="9"/>
      <c r="Z53" s="9"/>
    </row>
    <row r="54">
      <c r="A54" s="7" t="s">
        <v>111</v>
      </c>
    </row>
  </sheetData>
  <conditionalFormatting sqref="A3:A54">
    <cfRule type="expression" dxfId="0" priority="1">
      <formula>B3="No"</formula>
    </cfRule>
  </conditionalFormatting>
  <conditionalFormatting sqref="A3:A54">
    <cfRule type="expression" dxfId="1" priority="2">
      <formula>B3="Yes"</formula>
    </cfRule>
  </conditionalFormatting>
  <dataValidations>
    <dataValidation type="list" allowBlank="1" sqref="B3:B4 B6:B9 B11 B13 B15 B17 B19:B20 B22 B24 B26 B28:B29 B31 B33:B38 B40 B42:B44 B46 B48 B50 B52 B54">
      <formula1>"Yes,No"</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58.75"/>
    <col customWidth="1" min="2" max="2" width="22.38"/>
    <col customWidth="1" min="3" max="3" width="30.63"/>
    <col customWidth="1" min="4" max="4" width="26.75"/>
    <col customWidth="1" min="5" max="5" width="34.0"/>
  </cols>
  <sheetData>
    <row r="1">
      <c r="A1" s="1" t="s">
        <v>0</v>
      </c>
      <c r="B1" s="1" t="s">
        <v>27</v>
      </c>
      <c r="C1" s="1" t="s">
        <v>2</v>
      </c>
      <c r="D1" s="1" t="s">
        <v>28</v>
      </c>
      <c r="E1" s="1" t="s">
        <v>29</v>
      </c>
    </row>
    <row r="2">
      <c r="A2" s="16" t="s">
        <v>112</v>
      </c>
      <c r="B2" s="17"/>
      <c r="C2" s="17"/>
      <c r="D2" s="17"/>
      <c r="E2" s="17"/>
      <c r="F2" s="17"/>
      <c r="G2" s="17"/>
      <c r="H2" s="17"/>
      <c r="I2" s="17"/>
      <c r="J2" s="17"/>
      <c r="K2" s="17"/>
      <c r="L2" s="17"/>
      <c r="M2" s="17"/>
      <c r="N2" s="17"/>
      <c r="O2" s="17"/>
      <c r="P2" s="17"/>
      <c r="Q2" s="17"/>
      <c r="R2" s="17"/>
      <c r="S2" s="17"/>
      <c r="T2" s="17"/>
      <c r="U2" s="17"/>
      <c r="V2" s="17"/>
      <c r="W2" s="17"/>
      <c r="X2" s="17"/>
      <c r="Y2" s="17"/>
      <c r="Z2" s="17"/>
    </row>
    <row r="3">
      <c r="A3" s="7" t="s">
        <v>113</v>
      </c>
    </row>
    <row r="4">
      <c r="A4" s="7" t="s">
        <v>114</v>
      </c>
    </row>
    <row r="5">
      <c r="A5" s="7" t="s">
        <v>115</v>
      </c>
    </row>
    <row r="6">
      <c r="A6" s="7" t="s">
        <v>116</v>
      </c>
    </row>
    <row r="7">
      <c r="A7" s="7" t="s">
        <v>117</v>
      </c>
    </row>
    <row r="8">
      <c r="A8" s="7" t="s">
        <v>118</v>
      </c>
    </row>
    <row r="9">
      <c r="A9" s="7" t="s">
        <v>119</v>
      </c>
    </row>
    <row r="10">
      <c r="A10" s="7" t="s">
        <v>120</v>
      </c>
    </row>
    <row r="11">
      <c r="A11" s="7" t="s">
        <v>121</v>
      </c>
    </row>
    <row r="12">
      <c r="A12" s="7" t="s">
        <v>122</v>
      </c>
    </row>
    <row r="13">
      <c r="A13" s="7" t="s">
        <v>123</v>
      </c>
    </row>
    <row r="14">
      <c r="A14" s="18" t="s">
        <v>124</v>
      </c>
    </row>
    <row r="15">
      <c r="A15" s="7" t="s">
        <v>125</v>
      </c>
    </row>
    <row r="16">
      <c r="A16" s="7" t="s">
        <v>125</v>
      </c>
    </row>
    <row r="17">
      <c r="A17" s="7" t="s">
        <v>126</v>
      </c>
    </row>
    <row r="18">
      <c r="A18" s="7" t="s">
        <v>127</v>
      </c>
    </row>
    <row r="19">
      <c r="A19" s="7" t="s">
        <v>128</v>
      </c>
    </row>
    <row r="20">
      <c r="A20" s="10" t="s">
        <v>129</v>
      </c>
    </row>
    <row r="21">
      <c r="A21" s="2" t="s">
        <v>130</v>
      </c>
      <c r="B21" s="17"/>
      <c r="C21" s="17"/>
      <c r="D21" s="17"/>
      <c r="E21" s="17"/>
      <c r="F21" s="17"/>
      <c r="G21" s="17"/>
      <c r="H21" s="17"/>
      <c r="I21" s="17"/>
      <c r="J21" s="17"/>
      <c r="K21" s="17"/>
      <c r="L21" s="17"/>
      <c r="M21" s="17"/>
      <c r="N21" s="17"/>
      <c r="O21" s="17"/>
      <c r="P21" s="17"/>
      <c r="Q21" s="17"/>
      <c r="R21" s="17"/>
      <c r="S21" s="17"/>
      <c r="T21" s="17"/>
      <c r="U21" s="17"/>
      <c r="V21" s="17"/>
      <c r="W21" s="17"/>
      <c r="X21" s="17"/>
      <c r="Y21" s="17"/>
      <c r="Z21" s="17"/>
    </row>
    <row r="22">
      <c r="A22" s="7" t="s">
        <v>131</v>
      </c>
    </row>
    <row r="23">
      <c r="A23" s="7" t="s">
        <v>132</v>
      </c>
    </row>
    <row r="24">
      <c r="A24" s="19" t="s">
        <v>133</v>
      </c>
    </row>
    <row r="25">
      <c r="A25" s="7" t="s">
        <v>134</v>
      </c>
    </row>
    <row r="26">
      <c r="A26" s="7" t="s">
        <v>135</v>
      </c>
    </row>
    <row r="27">
      <c r="A27" s="7" t="s">
        <v>136</v>
      </c>
    </row>
    <row r="28">
      <c r="A28" s="7" t="s">
        <v>137</v>
      </c>
    </row>
    <row r="29">
      <c r="A29" s="10" t="s">
        <v>138</v>
      </c>
    </row>
    <row r="30">
      <c r="A30" s="7" t="s">
        <v>139</v>
      </c>
    </row>
    <row r="31">
      <c r="A31" s="7" t="s">
        <v>140</v>
      </c>
    </row>
    <row r="32">
      <c r="A32" s="7" t="s">
        <v>141</v>
      </c>
    </row>
    <row r="33">
      <c r="A33" s="7" t="s">
        <v>142</v>
      </c>
    </row>
    <row r="34">
      <c r="A34" s="7" t="s">
        <v>143</v>
      </c>
    </row>
    <row r="35">
      <c r="A35" s="7" t="s">
        <v>144</v>
      </c>
    </row>
    <row r="36">
      <c r="A36" s="10" t="s">
        <v>145</v>
      </c>
    </row>
    <row r="37">
      <c r="A37" s="7" t="s">
        <v>146</v>
      </c>
    </row>
    <row r="38">
      <c r="A38" s="2" t="s">
        <v>147</v>
      </c>
      <c r="B38" s="12"/>
      <c r="C38" s="12"/>
      <c r="D38" s="12"/>
      <c r="E38" s="12"/>
      <c r="F38" s="12"/>
      <c r="G38" s="12"/>
      <c r="H38" s="12"/>
      <c r="I38" s="12"/>
      <c r="J38" s="12"/>
      <c r="K38" s="12"/>
      <c r="L38" s="12"/>
      <c r="M38" s="12"/>
      <c r="N38" s="12"/>
      <c r="O38" s="12"/>
      <c r="P38" s="12"/>
      <c r="Q38" s="12"/>
      <c r="R38" s="12"/>
      <c r="S38" s="12"/>
      <c r="T38" s="12"/>
      <c r="U38" s="12"/>
      <c r="V38" s="12"/>
      <c r="W38" s="12"/>
      <c r="X38" s="12"/>
      <c r="Y38" s="12"/>
      <c r="Z38" s="12"/>
    </row>
    <row r="39">
      <c r="A39" s="7" t="s">
        <v>148</v>
      </c>
    </row>
    <row r="40">
      <c r="A40" s="7" t="s">
        <v>149</v>
      </c>
    </row>
    <row r="41">
      <c r="A41" s="7" t="s">
        <v>150</v>
      </c>
    </row>
    <row r="42">
      <c r="A42" s="7" t="s">
        <v>151</v>
      </c>
    </row>
    <row r="43">
      <c r="A43" s="7" t="s">
        <v>152</v>
      </c>
    </row>
    <row r="44">
      <c r="A44" s="7" t="s">
        <v>153</v>
      </c>
    </row>
  </sheetData>
  <conditionalFormatting sqref="A3:A44">
    <cfRule type="expression" dxfId="0" priority="1">
      <formula>B3="No"</formula>
    </cfRule>
  </conditionalFormatting>
  <conditionalFormatting sqref="A3:A44">
    <cfRule type="expression" dxfId="1" priority="2">
      <formula>B3="Yes"</formula>
    </cfRule>
  </conditionalFormatting>
  <dataValidations>
    <dataValidation type="list" allowBlank="1" sqref="B3:B20 B22:B37 B39:B44">
      <formula1>"Yes,No"</formula1>
    </dataValidation>
  </dataValidation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60.5"/>
    <col customWidth="1" min="2" max="2" width="24.5"/>
    <col customWidth="1" min="3" max="3" width="27.0"/>
    <col customWidth="1" min="4" max="4" width="29.38"/>
    <col customWidth="1" min="5" max="5" width="34.38"/>
  </cols>
  <sheetData>
    <row r="1">
      <c r="A1" s="1" t="s">
        <v>0</v>
      </c>
      <c r="B1" s="1" t="s">
        <v>27</v>
      </c>
      <c r="C1" s="1" t="s">
        <v>2</v>
      </c>
      <c r="D1" s="1" t="s">
        <v>28</v>
      </c>
      <c r="E1" s="1" t="s">
        <v>29</v>
      </c>
    </row>
    <row r="2">
      <c r="A2" s="7" t="s">
        <v>154</v>
      </c>
    </row>
    <row r="3">
      <c r="A3" s="7" t="s">
        <v>55</v>
      </c>
    </row>
    <row r="4">
      <c r="A4" s="7" t="s">
        <v>56</v>
      </c>
    </row>
    <row r="5">
      <c r="A5" s="7" t="s">
        <v>155</v>
      </c>
    </row>
    <row r="6">
      <c r="A6" s="7" t="s">
        <v>156</v>
      </c>
    </row>
    <row r="7">
      <c r="A7" s="7" t="s">
        <v>157</v>
      </c>
    </row>
    <row r="8">
      <c r="A8" s="10" t="s">
        <v>158</v>
      </c>
    </row>
    <row r="9">
      <c r="A9" s="7" t="s">
        <v>159</v>
      </c>
    </row>
    <row r="10">
      <c r="A10" s="7" t="s">
        <v>160</v>
      </c>
    </row>
    <row r="11">
      <c r="A11" s="7" t="s">
        <v>161</v>
      </c>
    </row>
    <row r="12">
      <c r="A12" s="7" t="s">
        <v>162</v>
      </c>
    </row>
    <row r="13">
      <c r="A13" s="7" t="s">
        <v>163</v>
      </c>
    </row>
    <row r="14">
      <c r="A14" s="7" t="s">
        <v>164</v>
      </c>
    </row>
    <row r="15">
      <c r="A15" s="7" t="s">
        <v>165</v>
      </c>
    </row>
    <row r="16">
      <c r="A16" s="7" t="s">
        <v>166</v>
      </c>
    </row>
    <row r="17">
      <c r="A17" s="7" t="s">
        <v>167</v>
      </c>
    </row>
    <row r="18">
      <c r="A18" s="7" t="s">
        <v>168</v>
      </c>
    </row>
    <row r="19">
      <c r="A19" s="7" t="s">
        <v>169</v>
      </c>
    </row>
    <row r="20">
      <c r="A20" s="7" t="s">
        <v>170</v>
      </c>
    </row>
    <row r="21">
      <c r="A21" s="7" t="s">
        <v>171</v>
      </c>
    </row>
    <row r="22">
      <c r="A22" s="7" t="s">
        <v>172</v>
      </c>
    </row>
    <row r="23">
      <c r="A23" s="7" t="s">
        <v>173</v>
      </c>
    </row>
    <row r="24">
      <c r="A24" s="7" t="s">
        <v>174</v>
      </c>
    </row>
    <row r="25">
      <c r="A25" s="7" t="s">
        <v>175</v>
      </c>
    </row>
    <row r="26">
      <c r="A26" s="7" t="s">
        <v>176</v>
      </c>
    </row>
    <row r="27">
      <c r="A27" s="7" t="s">
        <v>177</v>
      </c>
    </row>
    <row r="28">
      <c r="A28" s="7" t="s">
        <v>178</v>
      </c>
    </row>
    <row r="29">
      <c r="A29" s="7" t="s">
        <v>179</v>
      </c>
    </row>
    <row r="30">
      <c r="A30" s="7" t="s">
        <v>180</v>
      </c>
    </row>
    <row r="31">
      <c r="A31" s="7" t="s">
        <v>181</v>
      </c>
    </row>
    <row r="32">
      <c r="A32" s="7" t="s">
        <v>182</v>
      </c>
    </row>
    <row r="33">
      <c r="A33" s="7" t="s">
        <v>183</v>
      </c>
    </row>
    <row r="34">
      <c r="A34" s="7" t="s">
        <v>184</v>
      </c>
    </row>
    <row r="35">
      <c r="A35" s="7" t="s">
        <v>185</v>
      </c>
    </row>
    <row r="36">
      <c r="A36" s="7" t="s">
        <v>186</v>
      </c>
    </row>
    <row r="37">
      <c r="A37" s="7" t="s">
        <v>187</v>
      </c>
    </row>
    <row r="38">
      <c r="A38" s="7" t="s">
        <v>188</v>
      </c>
    </row>
    <row r="39">
      <c r="A39" s="7" t="s">
        <v>189</v>
      </c>
    </row>
    <row r="40">
      <c r="A40" s="7" t="s">
        <v>190</v>
      </c>
    </row>
    <row r="41">
      <c r="A41" s="7" t="s">
        <v>191</v>
      </c>
    </row>
    <row r="42">
      <c r="A42" s="7" t="s">
        <v>192</v>
      </c>
    </row>
    <row r="43">
      <c r="A43" s="7" t="s">
        <v>193</v>
      </c>
    </row>
    <row r="44">
      <c r="A44" s="7" t="s">
        <v>194</v>
      </c>
    </row>
    <row r="45">
      <c r="A45" s="7" t="s">
        <v>195</v>
      </c>
    </row>
    <row r="46">
      <c r="A46" s="7" t="s">
        <v>62</v>
      </c>
    </row>
    <row r="47">
      <c r="A47" s="7" t="s">
        <v>63</v>
      </c>
    </row>
    <row r="48">
      <c r="A48" s="7" t="s">
        <v>64</v>
      </c>
    </row>
    <row r="49">
      <c r="A49" s="7" t="s">
        <v>65</v>
      </c>
    </row>
    <row r="50">
      <c r="A50" s="7" t="s">
        <v>66</v>
      </c>
    </row>
    <row r="51">
      <c r="A51" s="7" t="s">
        <v>67</v>
      </c>
    </row>
    <row r="52">
      <c r="A52" s="7" t="s">
        <v>68</v>
      </c>
    </row>
    <row r="53">
      <c r="A53" s="7" t="s">
        <v>69</v>
      </c>
    </row>
    <row r="54">
      <c r="A54" s="7" t="s">
        <v>70</v>
      </c>
    </row>
    <row r="55">
      <c r="A55" s="7" t="s">
        <v>88</v>
      </c>
    </row>
    <row r="56">
      <c r="A56" s="7" t="s">
        <v>196</v>
      </c>
    </row>
    <row r="57">
      <c r="A57" s="7" t="s">
        <v>197</v>
      </c>
    </row>
    <row r="58">
      <c r="A58" s="7" t="s">
        <v>198</v>
      </c>
    </row>
    <row r="59">
      <c r="A59" s="7" t="s">
        <v>199</v>
      </c>
    </row>
    <row r="60">
      <c r="A60" s="7" t="s">
        <v>200</v>
      </c>
    </row>
  </sheetData>
  <conditionalFormatting sqref="A2:A60">
    <cfRule type="expression" dxfId="0" priority="1">
      <formula>B2="No"</formula>
    </cfRule>
  </conditionalFormatting>
  <conditionalFormatting sqref="A1:A60">
    <cfRule type="expression" dxfId="1" priority="2">
      <formula>B2="Yes"</formula>
    </cfRule>
  </conditionalFormatting>
  <dataValidations>
    <dataValidation type="list" allowBlank="1" sqref="B2:B60">
      <formula1>"Yes,No"</formula1>
    </dataValidation>
  </dataValidation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59.13"/>
    <col customWidth="1" min="2" max="2" width="28.63"/>
    <col customWidth="1" min="4" max="4" width="28.88"/>
    <col customWidth="1" min="5" max="5" width="34.75"/>
  </cols>
  <sheetData>
    <row r="1">
      <c r="A1" s="1" t="s">
        <v>0</v>
      </c>
      <c r="B1" s="1" t="s">
        <v>27</v>
      </c>
      <c r="C1" s="1" t="s">
        <v>2</v>
      </c>
      <c r="D1" s="1" t="s">
        <v>28</v>
      </c>
      <c r="E1" s="1" t="s">
        <v>29</v>
      </c>
    </row>
    <row r="2">
      <c r="A2" s="7" t="s">
        <v>201</v>
      </c>
    </row>
    <row r="3">
      <c r="A3" s="7" t="s">
        <v>202</v>
      </c>
    </row>
    <row r="4">
      <c r="A4" s="7" t="s">
        <v>203</v>
      </c>
    </row>
    <row r="5">
      <c r="A5" s="7" t="s">
        <v>204</v>
      </c>
    </row>
    <row r="6">
      <c r="A6" s="7" t="s">
        <v>205</v>
      </c>
    </row>
    <row r="7">
      <c r="A7" s="7" t="s">
        <v>206</v>
      </c>
    </row>
    <row r="8">
      <c r="A8" s="7" t="s">
        <v>207</v>
      </c>
    </row>
    <row r="9">
      <c r="A9" s="7" t="s">
        <v>208</v>
      </c>
    </row>
    <row r="10">
      <c r="A10" s="7" t="s">
        <v>196</v>
      </c>
    </row>
    <row r="11">
      <c r="A11" s="7" t="s">
        <v>209</v>
      </c>
    </row>
  </sheetData>
  <conditionalFormatting sqref="A2:A11">
    <cfRule type="expression" dxfId="0" priority="1">
      <formula>B2="No"</formula>
    </cfRule>
  </conditionalFormatting>
  <conditionalFormatting sqref="A2:A11">
    <cfRule type="expression" dxfId="1" priority="2">
      <formula>B2="Yes"</formula>
    </cfRule>
  </conditionalFormatting>
  <dataValidations>
    <dataValidation type="list" allowBlank="1" sqref="B2:B11">
      <formula1>"Yes,No"</formula1>
    </dataValidation>
  </dataValidation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99.0"/>
    <col customWidth="1" min="3" max="3" width="21.25"/>
    <col customWidth="1" min="4" max="4" width="69.0"/>
  </cols>
  <sheetData>
    <row r="1">
      <c r="A1" s="20" t="s">
        <v>210</v>
      </c>
      <c r="B1" s="21" t="s">
        <v>211</v>
      </c>
      <c r="C1" s="21" t="s">
        <v>212</v>
      </c>
      <c r="D1" s="22" t="s">
        <v>213</v>
      </c>
      <c r="E1" s="21" t="s">
        <v>214</v>
      </c>
      <c r="F1" s="23"/>
      <c r="G1" s="23"/>
      <c r="H1" s="23"/>
      <c r="I1" s="23"/>
      <c r="J1" s="23"/>
      <c r="K1" s="23"/>
      <c r="L1" s="23"/>
      <c r="M1" s="23"/>
      <c r="N1" s="23"/>
      <c r="O1" s="23"/>
      <c r="P1" s="23"/>
      <c r="Q1" s="23"/>
      <c r="R1" s="23"/>
      <c r="S1" s="23"/>
      <c r="T1" s="23"/>
      <c r="U1" s="23"/>
      <c r="V1" s="23"/>
      <c r="W1" s="23"/>
      <c r="X1" s="23"/>
      <c r="Y1" s="23"/>
      <c r="Z1" s="23"/>
      <c r="AA1" s="23"/>
    </row>
    <row r="2">
      <c r="A2" s="24" t="s">
        <v>31</v>
      </c>
      <c r="B2" s="25" t="s">
        <v>215</v>
      </c>
      <c r="C2" s="25" t="s">
        <v>216</v>
      </c>
      <c r="D2" s="10" t="s">
        <v>31</v>
      </c>
      <c r="E2" s="25">
        <v>11.0</v>
      </c>
    </row>
    <row r="3">
      <c r="A3" s="26" t="str">
        <f>HYPERLINK("https://docs.google.com/a/bluearray.co.uk/document/d/1AzMiBixW9cKlWj8CoS91ctlaGbc3QjJuxRtrZ8lmg_w/edit?usp=sharing","Title tags are optimized &amp; unique")</f>
        <v>Title tags are optimized &amp; unique</v>
      </c>
      <c r="B3" s="25" t="s">
        <v>215</v>
      </c>
      <c r="C3" s="25" t="s">
        <v>216</v>
      </c>
      <c r="D3" s="7" t="s">
        <v>32</v>
      </c>
      <c r="E3" s="25">
        <v>30.0</v>
      </c>
    </row>
    <row r="4">
      <c r="A4" s="27" t="s">
        <v>217</v>
      </c>
      <c r="B4" s="25" t="s">
        <v>215</v>
      </c>
      <c r="C4" s="25" t="s">
        <v>216</v>
      </c>
      <c r="D4" s="7" t="s">
        <v>33</v>
      </c>
      <c r="E4" s="25">
        <v>31.0</v>
      </c>
    </row>
    <row r="5">
      <c r="A5" s="28" t="s">
        <v>218</v>
      </c>
      <c r="C5" s="25" t="s">
        <v>216</v>
      </c>
      <c r="D5" s="29"/>
      <c r="E5" s="25">
        <v>32.0</v>
      </c>
    </row>
    <row r="6">
      <c r="A6" s="30" t="s">
        <v>219</v>
      </c>
      <c r="B6" s="25" t="s">
        <v>215</v>
      </c>
      <c r="C6" s="25" t="s">
        <v>216</v>
      </c>
      <c r="D6" s="7" t="s">
        <v>34</v>
      </c>
      <c r="E6" s="25">
        <v>35.0</v>
      </c>
    </row>
    <row r="7">
      <c r="A7" s="30" t="s">
        <v>220</v>
      </c>
      <c r="B7" s="25" t="s">
        <v>215</v>
      </c>
      <c r="C7" s="25" t="s">
        <v>216</v>
      </c>
      <c r="D7" s="7" t="s">
        <v>35</v>
      </c>
      <c r="E7" s="25">
        <v>37.0</v>
      </c>
    </row>
    <row r="8">
      <c r="A8" s="30" t="s">
        <v>221</v>
      </c>
      <c r="B8" s="25" t="s">
        <v>215</v>
      </c>
      <c r="C8" s="25" t="s">
        <v>216</v>
      </c>
      <c r="D8" s="7" t="s">
        <v>36</v>
      </c>
      <c r="E8" s="25">
        <v>40.0</v>
      </c>
    </row>
    <row r="9">
      <c r="A9" s="30" t="s">
        <v>222</v>
      </c>
      <c r="B9" s="25" t="s">
        <v>215</v>
      </c>
      <c r="C9" s="25" t="s">
        <v>216</v>
      </c>
      <c r="D9" s="7" t="s">
        <v>37</v>
      </c>
      <c r="E9" s="25">
        <v>43.0</v>
      </c>
    </row>
    <row r="10">
      <c r="A10" s="27" t="s">
        <v>223</v>
      </c>
      <c r="B10" s="25" t="s">
        <v>215</v>
      </c>
      <c r="C10" s="25" t="s">
        <v>216</v>
      </c>
      <c r="D10" s="7" t="s">
        <v>38</v>
      </c>
      <c r="E10" s="25">
        <v>62.0</v>
      </c>
    </row>
    <row r="11">
      <c r="A11" s="27" t="s">
        <v>224</v>
      </c>
      <c r="B11" s="25" t="s">
        <v>215</v>
      </c>
      <c r="C11" s="25" t="s">
        <v>216</v>
      </c>
      <c r="D11" s="7" t="s">
        <v>225</v>
      </c>
      <c r="E11" s="25">
        <v>66.0</v>
      </c>
    </row>
    <row r="12">
      <c r="A12" s="27" t="s">
        <v>226</v>
      </c>
      <c r="B12" s="25" t="s">
        <v>215</v>
      </c>
      <c r="C12" s="25" t="s">
        <v>216</v>
      </c>
      <c r="D12" s="7" t="s">
        <v>40</v>
      </c>
      <c r="E12" s="25">
        <v>81.0</v>
      </c>
    </row>
    <row r="13">
      <c r="A13" s="27" t="s">
        <v>227</v>
      </c>
      <c r="B13" s="25" t="s">
        <v>215</v>
      </c>
      <c r="C13" s="25" t="s">
        <v>216</v>
      </c>
      <c r="D13" s="7" t="s">
        <v>41</v>
      </c>
      <c r="E13" s="25">
        <v>82.0</v>
      </c>
    </row>
    <row r="14">
      <c r="A14" s="27" t="s">
        <v>228</v>
      </c>
      <c r="B14" s="25" t="s">
        <v>215</v>
      </c>
      <c r="C14" s="25" t="s">
        <v>216</v>
      </c>
      <c r="D14" s="7" t="s">
        <v>45</v>
      </c>
      <c r="E14" s="25">
        <v>106.0</v>
      </c>
    </row>
    <row r="15">
      <c r="A15" s="27"/>
      <c r="B15" s="25" t="s">
        <v>215</v>
      </c>
      <c r="C15" s="25" t="s">
        <v>216</v>
      </c>
      <c r="D15" s="7" t="s">
        <v>46</v>
      </c>
      <c r="E15" s="25">
        <v>107.0</v>
      </c>
    </row>
    <row r="16">
      <c r="A16" s="27" t="s">
        <v>229</v>
      </c>
      <c r="B16" s="25" t="s">
        <v>215</v>
      </c>
      <c r="C16" s="25" t="s">
        <v>216</v>
      </c>
      <c r="D16" s="7" t="s">
        <v>47</v>
      </c>
      <c r="E16" s="25">
        <v>117.0</v>
      </c>
    </row>
    <row r="17">
      <c r="A17" s="27" t="s">
        <v>230</v>
      </c>
      <c r="B17" s="25" t="s">
        <v>215</v>
      </c>
      <c r="C17" s="25" t="s">
        <v>216</v>
      </c>
      <c r="D17" s="7" t="s">
        <v>231</v>
      </c>
      <c r="E17" s="25">
        <v>135.0</v>
      </c>
    </row>
    <row r="18">
      <c r="A18" s="27" t="s">
        <v>232</v>
      </c>
      <c r="B18" s="25" t="s">
        <v>215</v>
      </c>
      <c r="C18" s="25" t="s">
        <v>216</v>
      </c>
      <c r="D18" s="7" t="s">
        <v>49</v>
      </c>
      <c r="E18" s="25">
        <v>141.0</v>
      </c>
    </row>
    <row r="19">
      <c r="A19" s="27" t="s">
        <v>233</v>
      </c>
      <c r="B19" s="25" t="s">
        <v>215</v>
      </c>
      <c r="C19" s="25" t="s">
        <v>216</v>
      </c>
      <c r="D19" s="7" t="s">
        <v>50</v>
      </c>
      <c r="E19" s="25">
        <v>142.0</v>
      </c>
    </row>
    <row r="20">
      <c r="A20" s="27" t="s">
        <v>234</v>
      </c>
      <c r="B20" s="25" t="s">
        <v>215</v>
      </c>
      <c r="C20" s="25" t="s">
        <v>216</v>
      </c>
      <c r="D20" s="7" t="s">
        <v>51</v>
      </c>
      <c r="E20" s="25">
        <v>143.0</v>
      </c>
    </row>
    <row r="21">
      <c r="A21" s="27" t="s">
        <v>235</v>
      </c>
      <c r="B21" s="25" t="s">
        <v>215</v>
      </c>
      <c r="C21" s="25" t="s">
        <v>216</v>
      </c>
      <c r="D21" s="7" t="s">
        <v>52</v>
      </c>
      <c r="E21" s="25">
        <v>148.0</v>
      </c>
    </row>
    <row r="22">
      <c r="A22" s="27" t="s">
        <v>236</v>
      </c>
      <c r="B22" s="25" t="s">
        <v>215</v>
      </c>
      <c r="C22" s="25" t="s">
        <v>216</v>
      </c>
      <c r="D22" s="7" t="s">
        <v>44</v>
      </c>
      <c r="E22" s="25">
        <v>149.0</v>
      </c>
    </row>
    <row r="23">
      <c r="A23" s="28" t="s">
        <v>237</v>
      </c>
      <c r="B23" s="31"/>
      <c r="C23" s="31" t="s">
        <v>216</v>
      </c>
      <c r="D23" s="32"/>
      <c r="E23" s="25">
        <v>150.0</v>
      </c>
      <c r="F23" s="33"/>
      <c r="G23" s="33"/>
      <c r="H23" s="33"/>
      <c r="I23" s="33"/>
      <c r="J23" s="33"/>
      <c r="K23" s="33"/>
      <c r="L23" s="33"/>
      <c r="M23" s="33"/>
      <c r="N23" s="33"/>
      <c r="O23" s="33"/>
      <c r="P23" s="33"/>
      <c r="Q23" s="33"/>
      <c r="R23" s="33"/>
      <c r="S23" s="33"/>
      <c r="T23" s="33"/>
      <c r="U23" s="33"/>
      <c r="V23" s="33"/>
      <c r="W23" s="33"/>
      <c r="X23" s="33"/>
      <c r="Y23" s="33"/>
      <c r="Z23" s="33"/>
      <c r="AA23" s="33"/>
    </row>
    <row r="24">
      <c r="A24" s="27" t="s">
        <v>238</v>
      </c>
      <c r="B24" s="25" t="s">
        <v>215</v>
      </c>
      <c r="C24" s="25" t="s">
        <v>216</v>
      </c>
      <c r="D24" s="29"/>
      <c r="E24" s="25">
        <v>151.0</v>
      </c>
    </row>
    <row r="25">
      <c r="A25" s="27" t="s">
        <v>239</v>
      </c>
      <c r="B25" s="25" t="s">
        <v>215</v>
      </c>
      <c r="C25" s="25" t="s">
        <v>240</v>
      </c>
      <c r="D25" s="7" t="s">
        <v>53</v>
      </c>
      <c r="E25" s="25">
        <v>160.0</v>
      </c>
    </row>
    <row r="26">
      <c r="A26" s="27" t="s">
        <v>241</v>
      </c>
      <c r="B26" s="25" t="s">
        <v>215</v>
      </c>
      <c r="C26" s="25" t="s">
        <v>216</v>
      </c>
      <c r="D26" s="7" t="s">
        <v>54</v>
      </c>
      <c r="E26" s="25">
        <v>182.0</v>
      </c>
    </row>
    <row r="27">
      <c r="A27" s="27" t="s">
        <v>242</v>
      </c>
      <c r="B27" s="25" t="s">
        <v>215</v>
      </c>
      <c r="C27" s="25" t="s">
        <v>216</v>
      </c>
      <c r="D27" s="7" t="s">
        <v>60</v>
      </c>
      <c r="E27" s="25">
        <v>193.0</v>
      </c>
    </row>
    <row r="28">
      <c r="A28" s="26" t="str">
        <f>HYPERLINK("https://docs.google.com/a/bluearray.co.uk/document/d/1AzMiBixW9cKlWj8CoS91ctlaGbc3QjJuxRtrZ8lmg_w/edit?usp=sharing","Please review the documentation here https://docs.google.com/a/bluearray.co.uk/document/d/1AzMiBixW9cKlWj8CoS91ctlaGbc3QjJuxRtrZ8lmg_w/edit?usp=sharing")</f>
        <v>Please review the documentation here https://docs.google.com/a/bluearray.co.uk/document/d/1AzMiBixW9cKlWj8CoS91ctlaGbc3QjJuxRtrZ8lmg_w/edit?usp=sharing</v>
      </c>
      <c r="B28" s="25" t="s">
        <v>215</v>
      </c>
      <c r="C28" s="25" t="s">
        <v>216</v>
      </c>
      <c r="D28" s="7" t="s">
        <v>243</v>
      </c>
      <c r="E28" s="25">
        <v>217.0</v>
      </c>
    </row>
    <row r="29">
      <c r="A29" s="27" t="s">
        <v>244</v>
      </c>
      <c r="B29" s="25" t="s">
        <v>215</v>
      </c>
      <c r="C29" s="25" t="s">
        <v>245</v>
      </c>
      <c r="D29" s="7" t="s">
        <v>10</v>
      </c>
      <c r="E29" s="25">
        <v>158.0</v>
      </c>
    </row>
    <row r="30">
      <c r="A30" s="27" t="s">
        <v>246</v>
      </c>
      <c r="C30" s="25" t="s">
        <v>247</v>
      </c>
      <c r="D30" s="7" t="s">
        <v>248</v>
      </c>
      <c r="E30" s="25">
        <v>152.0</v>
      </c>
    </row>
    <row r="31">
      <c r="A31" s="27" t="s">
        <v>249</v>
      </c>
      <c r="B31" s="25" t="s">
        <v>215</v>
      </c>
      <c r="C31" s="25" t="s">
        <v>240</v>
      </c>
      <c r="D31" s="7" t="s">
        <v>55</v>
      </c>
      <c r="E31" s="25">
        <v>153.0</v>
      </c>
    </row>
    <row r="32">
      <c r="A32" s="27" t="s">
        <v>250</v>
      </c>
      <c r="B32" s="25" t="s">
        <v>215</v>
      </c>
      <c r="C32" s="25" t="s">
        <v>240</v>
      </c>
      <c r="D32" s="7" t="s">
        <v>56</v>
      </c>
      <c r="E32" s="25">
        <v>154.0</v>
      </c>
    </row>
    <row r="33">
      <c r="A33" s="27" t="s">
        <v>251</v>
      </c>
      <c r="B33" s="25" t="s">
        <v>215</v>
      </c>
      <c r="C33" s="25" t="s">
        <v>240</v>
      </c>
      <c r="D33" s="7" t="s">
        <v>155</v>
      </c>
      <c r="E33" s="25">
        <v>155.0</v>
      </c>
    </row>
    <row r="34">
      <c r="A34" s="27" t="s">
        <v>252</v>
      </c>
      <c r="B34" s="25" t="s">
        <v>215</v>
      </c>
      <c r="C34" s="25" t="s">
        <v>240</v>
      </c>
      <c r="D34" s="7" t="s">
        <v>156</v>
      </c>
      <c r="E34" s="25">
        <v>156.0</v>
      </c>
    </row>
    <row r="35">
      <c r="A35" s="27" t="s">
        <v>253</v>
      </c>
      <c r="B35" s="25" t="s">
        <v>215</v>
      </c>
      <c r="C35" s="25" t="s">
        <v>240</v>
      </c>
      <c r="D35" s="7" t="s">
        <v>254</v>
      </c>
      <c r="E35" s="25">
        <v>192.0</v>
      </c>
    </row>
    <row r="36">
      <c r="A36" s="27" t="s">
        <v>255</v>
      </c>
      <c r="B36" s="25" t="s">
        <v>215</v>
      </c>
      <c r="C36" s="25" t="s">
        <v>147</v>
      </c>
      <c r="D36" s="7" t="s">
        <v>148</v>
      </c>
      <c r="E36" s="25">
        <v>16.0</v>
      </c>
    </row>
    <row r="37">
      <c r="A37" s="27" t="s">
        <v>256</v>
      </c>
      <c r="B37" s="25" t="s">
        <v>215</v>
      </c>
      <c r="C37" s="25" t="s">
        <v>147</v>
      </c>
      <c r="D37" s="7" t="s">
        <v>149</v>
      </c>
      <c r="E37" s="25">
        <v>17.0</v>
      </c>
    </row>
    <row r="38">
      <c r="A38" s="27" t="s">
        <v>257</v>
      </c>
      <c r="B38" s="25" t="s">
        <v>215</v>
      </c>
      <c r="C38" s="25" t="s">
        <v>147</v>
      </c>
      <c r="D38" s="7" t="s">
        <v>150</v>
      </c>
      <c r="E38" s="25">
        <v>178.0</v>
      </c>
    </row>
    <row r="39">
      <c r="A39" s="27" t="s">
        <v>258</v>
      </c>
      <c r="B39" s="25" t="s">
        <v>215</v>
      </c>
      <c r="C39" s="25" t="s">
        <v>147</v>
      </c>
      <c r="D39" s="7" t="s">
        <v>151</v>
      </c>
      <c r="E39" s="25">
        <v>203.0</v>
      </c>
    </row>
    <row r="40">
      <c r="A40" s="34" t="s">
        <v>259</v>
      </c>
      <c r="B40" s="25" t="s">
        <v>215</v>
      </c>
      <c r="C40" s="25" t="s">
        <v>147</v>
      </c>
      <c r="D40" s="7" t="s">
        <v>152</v>
      </c>
      <c r="E40" s="25">
        <v>205.0</v>
      </c>
    </row>
    <row r="41">
      <c r="A41" s="27" t="s">
        <v>260</v>
      </c>
      <c r="C41" s="25" t="s">
        <v>147</v>
      </c>
      <c r="D41" s="29"/>
      <c r="E41" s="25">
        <v>206.0</v>
      </c>
    </row>
    <row r="42">
      <c r="A42" s="27" t="s">
        <v>261</v>
      </c>
      <c r="B42" s="25" t="s">
        <v>215</v>
      </c>
      <c r="C42" s="25" t="s">
        <v>147</v>
      </c>
      <c r="D42" s="29"/>
      <c r="E42" s="25">
        <v>208.0</v>
      </c>
    </row>
    <row r="43">
      <c r="A43" s="27" t="s">
        <v>262</v>
      </c>
      <c r="B43" s="25" t="s">
        <v>215</v>
      </c>
      <c r="C43" s="25" t="s">
        <v>147</v>
      </c>
      <c r="D43" s="7" t="s">
        <v>263</v>
      </c>
      <c r="E43" s="25">
        <v>210.0</v>
      </c>
    </row>
    <row r="44">
      <c r="A44" s="24" t="s">
        <v>264</v>
      </c>
      <c r="B44" s="25" t="s">
        <v>215</v>
      </c>
      <c r="C44" s="25" t="s">
        <v>112</v>
      </c>
      <c r="D44" s="7" t="s">
        <v>113</v>
      </c>
      <c r="E44" s="25">
        <v>3.0</v>
      </c>
    </row>
    <row r="45">
      <c r="A45" s="27" t="s">
        <v>265</v>
      </c>
      <c r="B45" s="25" t="s">
        <v>215</v>
      </c>
      <c r="C45" s="25" t="s">
        <v>112</v>
      </c>
      <c r="D45" s="7" t="s">
        <v>114</v>
      </c>
      <c r="E45" s="25">
        <v>6.0</v>
      </c>
    </row>
    <row r="46">
      <c r="A46" s="27" t="s">
        <v>266</v>
      </c>
      <c r="B46" s="25" t="s">
        <v>215</v>
      </c>
      <c r="C46" s="25" t="s">
        <v>112</v>
      </c>
      <c r="D46" s="7" t="s">
        <v>267</v>
      </c>
      <c r="E46" s="25">
        <v>14.0</v>
      </c>
    </row>
    <row r="47">
      <c r="A47" s="27" t="s">
        <v>268</v>
      </c>
      <c r="B47" s="25" t="s">
        <v>215</v>
      </c>
      <c r="C47" s="25" t="s">
        <v>112</v>
      </c>
      <c r="D47" s="7" t="s">
        <v>116</v>
      </c>
      <c r="E47" s="25">
        <v>15.0</v>
      </c>
    </row>
    <row r="48">
      <c r="A48" s="27" t="s">
        <v>269</v>
      </c>
      <c r="B48" s="25" t="s">
        <v>215</v>
      </c>
      <c r="C48" s="25" t="s">
        <v>112</v>
      </c>
      <c r="D48" s="7" t="s">
        <v>117</v>
      </c>
      <c r="E48" s="25">
        <v>18.0</v>
      </c>
    </row>
    <row r="49">
      <c r="A49" s="35" t="s">
        <v>270</v>
      </c>
      <c r="B49" s="25" t="s">
        <v>215</v>
      </c>
      <c r="C49" s="25" t="s">
        <v>112</v>
      </c>
      <c r="D49" s="29"/>
      <c r="E49" s="25">
        <v>19.0</v>
      </c>
    </row>
    <row r="50">
      <c r="A50" s="27" t="s">
        <v>271</v>
      </c>
      <c r="B50" s="25" t="s">
        <v>215</v>
      </c>
      <c r="C50" s="25" t="s">
        <v>112</v>
      </c>
      <c r="D50" s="7" t="s">
        <v>118</v>
      </c>
      <c r="E50" s="25">
        <v>20.0</v>
      </c>
    </row>
    <row r="51">
      <c r="A51" s="27" t="s">
        <v>272</v>
      </c>
      <c r="B51" s="25" t="s">
        <v>215</v>
      </c>
      <c r="C51" s="25" t="s">
        <v>112</v>
      </c>
      <c r="D51" s="7" t="s">
        <v>119</v>
      </c>
      <c r="E51" s="25">
        <v>21.0</v>
      </c>
    </row>
    <row r="52">
      <c r="A52" s="27" t="s">
        <v>273</v>
      </c>
      <c r="B52" s="25" t="s">
        <v>215</v>
      </c>
      <c r="C52" s="25" t="s">
        <v>112</v>
      </c>
      <c r="D52" s="7" t="s">
        <v>120</v>
      </c>
      <c r="E52" s="25">
        <v>22.0</v>
      </c>
    </row>
    <row r="53">
      <c r="A53" s="27" t="s">
        <v>274</v>
      </c>
      <c r="B53" s="25" t="s">
        <v>215</v>
      </c>
      <c r="C53" s="25" t="s">
        <v>112</v>
      </c>
      <c r="D53" s="7" t="s">
        <v>121</v>
      </c>
      <c r="E53" s="25">
        <v>23.0</v>
      </c>
    </row>
    <row r="54">
      <c r="A54" s="27" t="s">
        <v>275</v>
      </c>
      <c r="C54" s="25" t="s">
        <v>112</v>
      </c>
      <c r="D54" s="29"/>
      <c r="E54" s="25">
        <v>24.0</v>
      </c>
    </row>
    <row r="55">
      <c r="A55" s="30" t="s">
        <v>276</v>
      </c>
      <c r="C55" s="25" t="s">
        <v>112</v>
      </c>
      <c r="D55" s="29"/>
      <c r="E55" s="25">
        <v>25.0</v>
      </c>
    </row>
    <row r="56">
      <c r="A56" s="27" t="s">
        <v>277</v>
      </c>
      <c r="C56" s="25" t="s">
        <v>112</v>
      </c>
      <c r="D56" s="29"/>
      <c r="E56" s="25">
        <v>26.0</v>
      </c>
    </row>
    <row r="57">
      <c r="A57" s="27" t="s">
        <v>278</v>
      </c>
      <c r="B57" s="25" t="s">
        <v>215</v>
      </c>
      <c r="C57" s="25" t="s">
        <v>112</v>
      </c>
      <c r="D57" s="7" t="s">
        <v>279</v>
      </c>
      <c r="E57" s="25">
        <v>28.0</v>
      </c>
    </row>
    <row r="58">
      <c r="A58" s="27" t="s">
        <v>280</v>
      </c>
      <c r="B58" s="25" t="s">
        <v>215</v>
      </c>
      <c r="C58" s="25" t="s">
        <v>112</v>
      </c>
      <c r="D58" s="7" t="s">
        <v>123</v>
      </c>
      <c r="E58" s="25">
        <v>61.0</v>
      </c>
    </row>
    <row r="59">
      <c r="A59" s="24" t="s">
        <v>124</v>
      </c>
      <c r="B59" s="25" t="s">
        <v>215</v>
      </c>
      <c r="C59" s="25" t="s">
        <v>112</v>
      </c>
      <c r="D59" s="18" t="s">
        <v>124</v>
      </c>
      <c r="E59" s="25">
        <v>68.0</v>
      </c>
    </row>
    <row r="60">
      <c r="A60" s="27" t="s">
        <v>281</v>
      </c>
      <c r="B60" s="25" t="s">
        <v>215</v>
      </c>
      <c r="C60" s="25" t="s">
        <v>112</v>
      </c>
      <c r="D60" s="7" t="s">
        <v>125</v>
      </c>
      <c r="E60" s="25">
        <v>85.0</v>
      </c>
    </row>
    <row r="61">
      <c r="A61" s="27" t="s">
        <v>282</v>
      </c>
      <c r="B61" s="25" t="s">
        <v>215</v>
      </c>
      <c r="C61" s="25" t="s">
        <v>112</v>
      </c>
      <c r="D61" s="29"/>
      <c r="E61" s="25">
        <v>86.0</v>
      </c>
    </row>
    <row r="62">
      <c r="A62" s="27" t="s">
        <v>283</v>
      </c>
      <c r="B62" s="25" t="s">
        <v>215</v>
      </c>
      <c r="C62" s="25" t="s">
        <v>112</v>
      </c>
      <c r="D62" s="7" t="s">
        <v>125</v>
      </c>
      <c r="E62" s="25">
        <v>87.0</v>
      </c>
    </row>
    <row r="63">
      <c r="A63" s="24" t="s">
        <v>284</v>
      </c>
      <c r="B63" s="25" t="s">
        <v>215</v>
      </c>
      <c r="C63" s="25" t="s">
        <v>112</v>
      </c>
      <c r="D63" s="7" t="s">
        <v>126</v>
      </c>
      <c r="E63" s="25">
        <v>88.0</v>
      </c>
    </row>
    <row r="64">
      <c r="A64" s="27" t="s">
        <v>285</v>
      </c>
      <c r="B64" s="25" t="s">
        <v>215</v>
      </c>
      <c r="C64" s="25" t="s">
        <v>112</v>
      </c>
      <c r="D64" s="7" t="s">
        <v>127</v>
      </c>
      <c r="E64" s="25">
        <v>90.0</v>
      </c>
    </row>
    <row r="65">
      <c r="A65" s="27" t="s">
        <v>286</v>
      </c>
      <c r="B65" s="25" t="s">
        <v>215</v>
      </c>
      <c r="C65" s="25" t="s">
        <v>112</v>
      </c>
      <c r="D65" s="7" t="s">
        <v>128</v>
      </c>
      <c r="E65" s="25">
        <v>95.0</v>
      </c>
    </row>
    <row r="66">
      <c r="A66" s="24" t="s">
        <v>287</v>
      </c>
      <c r="B66" s="25" t="s">
        <v>215</v>
      </c>
      <c r="C66" s="25" t="s">
        <v>112</v>
      </c>
      <c r="D66" s="10" t="s">
        <v>129</v>
      </c>
      <c r="E66" s="25">
        <v>213.0</v>
      </c>
    </row>
    <row r="67">
      <c r="A67" s="27" t="s">
        <v>288</v>
      </c>
      <c r="B67" s="25" t="s">
        <v>215</v>
      </c>
      <c r="C67" s="25" t="s">
        <v>130</v>
      </c>
      <c r="D67" s="7" t="s">
        <v>289</v>
      </c>
      <c r="E67" s="25">
        <v>10.0</v>
      </c>
    </row>
    <row r="68">
      <c r="A68" s="24" t="s">
        <v>290</v>
      </c>
      <c r="B68" s="25" t="s">
        <v>215</v>
      </c>
      <c r="C68" s="25" t="s">
        <v>130</v>
      </c>
      <c r="D68" s="7" t="s">
        <v>131</v>
      </c>
      <c r="E68" s="25">
        <v>57.0</v>
      </c>
    </row>
    <row r="69">
      <c r="A69" s="24"/>
      <c r="B69" s="25" t="s">
        <v>215</v>
      </c>
      <c r="C69" s="25" t="s">
        <v>130</v>
      </c>
      <c r="D69" s="7" t="s">
        <v>132</v>
      </c>
      <c r="E69" s="25">
        <v>57.0</v>
      </c>
    </row>
    <row r="70">
      <c r="A70" s="27" t="s">
        <v>291</v>
      </c>
      <c r="B70" s="25" t="s">
        <v>215</v>
      </c>
      <c r="C70" s="25" t="s">
        <v>130</v>
      </c>
      <c r="D70" s="7" t="s">
        <v>134</v>
      </c>
      <c r="E70" s="25">
        <v>83.0</v>
      </c>
    </row>
    <row r="71">
      <c r="A71" s="27" t="s">
        <v>292</v>
      </c>
      <c r="B71" s="25" t="s">
        <v>215</v>
      </c>
      <c r="C71" s="25" t="s">
        <v>130</v>
      </c>
      <c r="D71" s="7" t="s">
        <v>135</v>
      </c>
      <c r="E71" s="25">
        <v>111.0</v>
      </c>
    </row>
    <row r="72">
      <c r="A72" s="27" t="s">
        <v>293</v>
      </c>
      <c r="B72" s="25" t="s">
        <v>215</v>
      </c>
      <c r="C72" s="25" t="s">
        <v>130</v>
      </c>
      <c r="D72" s="7" t="s">
        <v>136</v>
      </c>
      <c r="E72" s="25">
        <v>157.0</v>
      </c>
    </row>
    <row r="73">
      <c r="A73" s="27" t="s">
        <v>294</v>
      </c>
      <c r="B73" s="25" t="s">
        <v>215</v>
      </c>
      <c r="C73" s="25" t="s">
        <v>130</v>
      </c>
      <c r="D73" s="7" t="s">
        <v>137</v>
      </c>
      <c r="E73" s="25">
        <v>159.0</v>
      </c>
    </row>
    <row r="74">
      <c r="A74" s="24" t="s">
        <v>138</v>
      </c>
      <c r="B74" s="25" t="s">
        <v>215</v>
      </c>
      <c r="C74" s="25" t="s">
        <v>130</v>
      </c>
      <c r="D74" s="10" t="s">
        <v>138</v>
      </c>
      <c r="E74" s="25">
        <v>202.0</v>
      </c>
    </row>
    <row r="75">
      <c r="A75" s="27" t="s">
        <v>295</v>
      </c>
      <c r="B75" s="25" t="s">
        <v>215</v>
      </c>
      <c r="C75" s="25" t="s">
        <v>130</v>
      </c>
      <c r="D75" s="7" t="s">
        <v>139</v>
      </c>
      <c r="E75" s="25">
        <v>207.0</v>
      </c>
    </row>
    <row r="76">
      <c r="A76" s="26" t="s">
        <v>296</v>
      </c>
      <c r="B76" s="25" t="s">
        <v>215</v>
      </c>
      <c r="C76" s="25" t="s">
        <v>130</v>
      </c>
      <c r="D76" s="7" t="s">
        <v>140</v>
      </c>
      <c r="E76" s="25">
        <v>215.0</v>
      </c>
    </row>
    <row r="77">
      <c r="A77" s="27" t="s">
        <v>297</v>
      </c>
      <c r="B77" s="25" t="s">
        <v>215</v>
      </c>
      <c r="C77" s="25" t="s">
        <v>298</v>
      </c>
      <c r="D77" s="7" t="s">
        <v>141</v>
      </c>
      <c r="E77" s="25">
        <v>189.0</v>
      </c>
    </row>
    <row r="78">
      <c r="A78" s="27" t="s">
        <v>299</v>
      </c>
      <c r="C78" s="25" t="s">
        <v>298</v>
      </c>
      <c r="D78" s="29"/>
      <c r="E78" s="25">
        <v>190.0</v>
      </c>
    </row>
    <row r="79">
      <c r="A79" s="27" t="s">
        <v>300</v>
      </c>
      <c r="B79" s="25" t="s">
        <v>215</v>
      </c>
      <c r="C79" s="25" t="s">
        <v>298</v>
      </c>
      <c r="D79" s="7" t="s">
        <v>142</v>
      </c>
      <c r="E79" s="25">
        <v>191.0</v>
      </c>
    </row>
    <row r="80">
      <c r="A80" s="24" t="s">
        <v>301</v>
      </c>
      <c r="B80" s="25" t="s">
        <v>215</v>
      </c>
      <c r="C80" s="25" t="s">
        <v>298</v>
      </c>
      <c r="D80" s="7" t="s">
        <v>143</v>
      </c>
      <c r="E80" s="25">
        <v>195.0</v>
      </c>
    </row>
    <row r="81">
      <c r="A81" s="27" t="s">
        <v>302</v>
      </c>
      <c r="B81" s="25" t="s">
        <v>215</v>
      </c>
      <c r="C81" s="25" t="s">
        <v>9</v>
      </c>
      <c r="D81" s="7" t="s">
        <v>11</v>
      </c>
      <c r="E81" s="25">
        <v>8.0</v>
      </c>
    </row>
    <row r="82">
      <c r="A82" s="27"/>
      <c r="B82" s="25" t="s">
        <v>215</v>
      </c>
      <c r="C82" s="25" t="s">
        <v>9</v>
      </c>
      <c r="D82" s="7" t="s">
        <v>12</v>
      </c>
      <c r="E82" s="25">
        <v>9.0</v>
      </c>
    </row>
    <row r="83">
      <c r="A83" s="27"/>
      <c r="B83" s="25" t="s">
        <v>215</v>
      </c>
      <c r="C83" s="25" t="s">
        <v>9</v>
      </c>
      <c r="D83" s="7" t="s">
        <v>303</v>
      </c>
      <c r="E83" s="25">
        <v>89.0</v>
      </c>
    </row>
    <row r="84">
      <c r="A84" s="27" t="s">
        <v>304</v>
      </c>
      <c r="B84" s="25" t="s">
        <v>215</v>
      </c>
      <c r="C84" s="25" t="s">
        <v>9</v>
      </c>
      <c r="D84" s="7" t="s">
        <v>14</v>
      </c>
      <c r="E84" s="25">
        <v>91.0</v>
      </c>
    </row>
    <row r="85">
      <c r="A85" s="28" t="s">
        <v>305</v>
      </c>
      <c r="B85" s="33"/>
      <c r="C85" s="31" t="s">
        <v>9</v>
      </c>
      <c r="D85" s="32"/>
      <c r="E85" s="25">
        <v>92.0</v>
      </c>
      <c r="F85" s="33"/>
      <c r="G85" s="33"/>
      <c r="H85" s="33"/>
      <c r="I85" s="33"/>
      <c r="J85" s="33"/>
      <c r="K85" s="33"/>
      <c r="L85" s="33"/>
      <c r="M85" s="33"/>
      <c r="N85" s="33"/>
      <c r="O85" s="33"/>
      <c r="P85" s="33"/>
      <c r="Q85" s="33"/>
      <c r="R85" s="33"/>
      <c r="S85" s="33"/>
      <c r="T85" s="33"/>
      <c r="U85" s="33"/>
      <c r="V85" s="33"/>
      <c r="W85" s="33"/>
      <c r="X85" s="33"/>
      <c r="Y85" s="33"/>
      <c r="Z85" s="33"/>
      <c r="AA85" s="33"/>
    </row>
    <row r="86">
      <c r="A86" s="27" t="s">
        <v>306</v>
      </c>
      <c r="B86" s="25" t="s">
        <v>215</v>
      </c>
      <c r="C86" s="25" t="s">
        <v>9</v>
      </c>
      <c r="D86" s="7" t="s">
        <v>15</v>
      </c>
      <c r="E86" s="25">
        <v>97.0</v>
      </c>
    </row>
    <row r="87">
      <c r="A87" s="27" t="s">
        <v>307</v>
      </c>
      <c r="C87" s="25" t="s">
        <v>9</v>
      </c>
      <c r="D87" s="29"/>
      <c r="E87" s="25">
        <v>98.0</v>
      </c>
    </row>
    <row r="88">
      <c r="A88" s="27" t="s">
        <v>308</v>
      </c>
      <c r="B88" s="25" t="s">
        <v>215</v>
      </c>
      <c r="C88" s="25" t="s">
        <v>9</v>
      </c>
      <c r="D88" s="7" t="s">
        <v>16</v>
      </c>
      <c r="E88" s="25">
        <v>110.0</v>
      </c>
    </row>
    <row r="89">
      <c r="A89" s="27" t="s">
        <v>309</v>
      </c>
      <c r="B89" s="25" t="s">
        <v>215</v>
      </c>
      <c r="C89" s="25" t="s">
        <v>9</v>
      </c>
      <c r="D89" s="7" t="s">
        <v>18</v>
      </c>
      <c r="E89" s="25">
        <v>112.0</v>
      </c>
    </row>
    <row r="90">
      <c r="A90" s="27" t="s">
        <v>310</v>
      </c>
      <c r="B90" s="25" t="s">
        <v>215</v>
      </c>
      <c r="C90" s="25" t="s">
        <v>9</v>
      </c>
      <c r="D90" s="7" t="s">
        <v>19</v>
      </c>
      <c r="E90" s="25">
        <v>115.0</v>
      </c>
    </row>
    <row r="91">
      <c r="A91" s="24" t="s">
        <v>311</v>
      </c>
      <c r="B91" s="25" t="s">
        <v>215</v>
      </c>
      <c r="C91" s="25" t="s">
        <v>9</v>
      </c>
      <c r="D91" s="7" t="s">
        <v>20</v>
      </c>
      <c r="E91" s="25">
        <v>136.0</v>
      </c>
    </row>
    <row r="92">
      <c r="A92" s="27" t="s">
        <v>312</v>
      </c>
      <c r="B92" s="25" t="s">
        <v>215</v>
      </c>
      <c r="C92" s="25" t="s">
        <v>9</v>
      </c>
      <c r="D92" s="7" t="s">
        <v>21</v>
      </c>
      <c r="E92" s="25">
        <v>137.0</v>
      </c>
    </row>
    <row r="93">
      <c r="A93" s="27" t="s">
        <v>313</v>
      </c>
      <c r="B93" s="25" t="s">
        <v>215</v>
      </c>
      <c r="C93" s="25" t="s">
        <v>9</v>
      </c>
      <c r="D93" s="7" t="s">
        <v>22</v>
      </c>
      <c r="E93" s="25">
        <v>139.0</v>
      </c>
    </row>
    <row r="94">
      <c r="A94" s="27" t="s">
        <v>314</v>
      </c>
      <c r="B94" s="25" t="s">
        <v>215</v>
      </c>
      <c r="C94" s="25" t="s">
        <v>9</v>
      </c>
      <c r="D94" s="7" t="s">
        <v>23</v>
      </c>
      <c r="E94" s="25">
        <v>140.0</v>
      </c>
    </row>
    <row r="95">
      <c r="A95" s="27" t="s">
        <v>315</v>
      </c>
      <c r="B95" s="25" t="s">
        <v>215</v>
      </c>
      <c r="C95" s="25" t="s">
        <v>9</v>
      </c>
      <c r="D95" s="7" t="s">
        <v>25</v>
      </c>
      <c r="E95" s="25">
        <v>175.0</v>
      </c>
    </row>
    <row r="96">
      <c r="A96" s="36" t="s">
        <v>316</v>
      </c>
      <c r="B96" s="25" t="s">
        <v>215</v>
      </c>
      <c r="C96" s="25" t="s">
        <v>3</v>
      </c>
      <c r="D96" s="29"/>
      <c r="E96" s="25">
        <v>1.0</v>
      </c>
    </row>
    <row r="97">
      <c r="A97" s="27" t="s">
        <v>317</v>
      </c>
      <c r="B97" s="25" t="s">
        <v>215</v>
      </c>
      <c r="C97" s="25" t="s">
        <v>247</v>
      </c>
      <c r="D97" s="7" t="s">
        <v>154</v>
      </c>
      <c r="E97" s="25">
        <v>4.0</v>
      </c>
    </row>
    <row r="98">
      <c r="A98" s="24" t="s">
        <v>158</v>
      </c>
      <c r="B98" s="25" t="s">
        <v>215</v>
      </c>
      <c r="C98" s="25" t="s">
        <v>247</v>
      </c>
      <c r="D98" s="10" t="s">
        <v>158</v>
      </c>
      <c r="E98" s="25">
        <v>12.0</v>
      </c>
    </row>
    <row r="99">
      <c r="A99" s="27" t="s">
        <v>318</v>
      </c>
      <c r="B99" s="25" t="s">
        <v>215</v>
      </c>
      <c r="C99" s="25" t="s">
        <v>247</v>
      </c>
      <c r="D99" s="7" t="s">
        <v>159</v>
      </c>
      <c r="E99" s="25">
        <v>27.0</v>
      </c>
    </row>
    <row r="100">
      <c r="A100" s="27" t="s">
        <v>319</v>
      </c>
      <c r="B100" s="25" t="s">
        <v>215</v>
      </c>
      <c r="C100" s="25" t="s">
        <v>247</v>
      </c>
      <c r="D100" s="7" t="s">
        <v>160</v>
      </c>
      <c r="E100" s="25">
        <v>33.0</v>
      </c>
    </row>
    <row r="101">
      <c r="A101" s="30" t="s">
        <v>320</v>
      </c>
      <c r="B101" s="25" t="s">
        <v>215</v>
      </c>
      <c r="C101" s="25" t="s">
        <v>247</v>
      </c>
      <c r="D101" s="7" t="s">
        <v>161</v>
      </c>
      <c r="E101" s="25">
        <v>34.0</v>
      </c>
    </row>
    <row r="102">
      <c r="A102" s="30"/>
      <c r="B102" s="25" t="s">
        <v>215</v>
      </c>
      <c r="C102" s="25" t="s">
        <v>247</v>
      </c>
      <c r="D102" s="7" t="s">
        <v>162</v>
      </c>
      <c r="E102" s="25">
        <v>36.0</v>
      </c>
    </row>
    <row r="103">
      <c r="A103" s="37" t="s">
        <v>321</v>
      </c>
      <c r="B103" s="25" t="s">
        <v>215</v>
      </c>
      <c r="C103" s="25" t="s">
        <v>247</v>
      </c>
      <c r="D103" s="7" t="s">
        <v>163</v>
      </c>
      <c r="E103" s="25">
        <v>38.0</v>
      </c>
    </row>
    <row r="104">
      <c r="A104" s="38" t="s">
        <v>322</v>
      </c>
      <c r="B104" s="25" t="s">
        <v>215</v>
      </c>
      <c r="C104" s="25" t="s">
        <v>247</v>
      </c>
      <c r="D104" s="7" t="s">
        <v>164</v>
      </c>
      <c r="E104" s="25">
        <v>39.0</v>
      </c>
    </row>
    <row r="105">
      <c r="A105" s="38" t="s">
        <v>323</v>
      </c>
      <c r="B105" s="25" t="s">
        <v>215</v>
      </c>
      <c r="C105" s="25" t="s">
        <v>247</v>
      </c>
      <c r="D105" s="7" t="s">
        <v>165</v>
      </c>
      <c r="E105" s="25">
        <v>42.0</v>
      </c>
    </row>
    <row r="106">
      <c r="A106" s="30" t="s">
        <v>324</v>
      </c>
      <c r="B106" s="25" t="s">
        <v>215</v>
      </c>
      <c r="C106" s="25" t="s">
        <v>247</v>
      </c>
      <c r="D106" s="7" t="s">
        <v>166</v>
      </c>
      <c r="E106" s="25">
        <v>46.0</v>
      </c>
    </row>
    <row r="107">
      <c r="A107" s="30" t="s">
        <v>325</v>
      </c>
      <c r="B107" s="25" t="s">
        <v>215</v>
      </c>
      <c r="C107" s="25" t="s">
        <v>247</v>
      </c>
      <c r="D107" s="7" t="s">
        <v>167</v>
      </c>
      <c r="E107" s="25">
        <v>48.0</v>
      </c>
    </row>
    <row r="108">
      <c r="A108" s="30" t="s">
        <v>326</v>
      </c>
      <c r="B108" s="25" t="s">
        <v>215</v>
      </c>
      <c r="C108" s="25" t="s">
        <v>247</v>
      </c>
      <c r="D108" s="7" t="s">
        <v>168</v>
      </c>
      <c r="E108" s="25">
        <v>50.0</v>
      </c>
    </row>
    <row r="109">
      <c r="A109" s="30" t="s">
        <v>327</v>
      </c>
      <c r="B109" s="25" t="s">
        <v>215</v>
      </c>
      <c r="C109" s="25" t="s">
        <v>247</v>
      </c>
      <c r="D109" s="7" t="s">
        <v>169</v>
      </c>
      <c r="E109" s="25">
        <v>51.0</v>
      </c>
    </row>
    <row r="110">
      <c r="A110" s="30" t="s">
        <v>328</v>
      </c>
      <c r="B110" s="25" t="s">
        <v>215</v>
      </c>
      <c r="C110" s="25" t="s">
        <v>247</v>
      </c>
      <c r="D110" s="7" t="s">
        <v>170</v>
      </c>
      <c r="E110" s="25">
        <v>52.0</v>
      </c>
    </row>
    <row r="111">
      <c r="A111" s="30" t="s">
        <v>329</v>
      </c>
      <c r="B111" s="25" t="s">
        <v>215</v>
      </c>
      <c r="C111" s="25" t="s">
        <v>247</v>
      </c>
      <c r="D111" s="7" t="s">
        <v>171</v>
      </c>
      <c r="E111" s="25">
        <v>53.0</v>
      </c>
    </row>
    <row r="112">
      <c r="A112" s="27" t="s">
        <v>330</v>
      </c>
      <c r="B112" s="25" t="s">
        <v>215</v>
      </c>
      <c r="C112" s="25" t="s">
        <v>247</v>
      </c>
      <c r="D112" s="7" t="s">
        <v>172</v>
      </c>
      <c r="E112" s="25">
        <v>54.0</v>
      </c>
    </row>
    <row r="113">
      <c r="A113" s="27" t="s">
        <v>331</v>
      </c>
      <c r="B113" s="25" t="s">
        <v>215</v>
      </c>
      <c r="C113" s="25" t="s">
        <v>247</v>
      </c>
      <c r="D113" s="7" t="s">
        <v>173</v>
      </c>
      <c r="E113" s="25">
        <v>55.0</v>
      </c>
    </row>
    <row r="114">
      <c r="A114" s="27" t="s">
        <v>332</v>
      </c>
      <c r="B114" s="25" t="s">
        <v>215</v>
      </c>
      <c r="C114" s="25" t="s">
        <v>247</v>
      </c>
      <c r="D114" s="7" t="s">
        <v>174</v>
      </c>
      <c r="E114" s="25">
        <v>56.0</v>
      </c>
    </row>
    <row r="115">
      <c r="A115" s="27" t="s">
        <v>333</v>
      </c>
      <c r="B115" s="25" t="s">
        <v>215</v>
      </c>
      <c r="C115" s="25" t="s">
        <v>247</v>
      </c>
      <c r="D115" s="7" t="s">
        <v>175</v>
      </c>
      <c r="E115" s="25">
        <v>64.0</v>
      </c>
    </row>
    <row r="116">
      <c r="A116" s="27" t="s">
        <v>334</v>
      </c>
      <c r="B116" s="25" t="s">
        <v>215</v>
      </c>
      <c r="C116" s="25" t="s">
        <v>247</v>
      </c>
      <c r="D116" s="7" t="s">
        <v>176</v>
      </c>
      <c r="E116" s="25">
        <v>65.0</v>
      </c>
    </row>
    <row r="117">
      <c r="A117" s="27"/>
      <c r="B117" s="25" t="s">
        <v>215</v>
      </c>
      <c r="C117" s="25" t="s">
        <v>247</v>
      </c>
      <c r="D117" s="7" t="s">
        <v>177</v>
      </c>
      <c r="E117" s="25">
        <v>67.0</v>
      </c>
    </row>
    <row r="118">
      <c r="A118" s="27" t="s">
        <v>335</v>
      </c>
      <c r="B118" s="25" t="s">
        <v>215</v>
      </c>
      <c r="C118" s="25" t="s">
        <v>247</v>
      </c>
      <c r="D118" s="7" t="s">
        <v>178</v>
      </c>
      <c r="E118" s="25">
        <v>74.0</v>
      </c>
    </row>
    <row r="119">
      <c r="A119" s="27" t="s">
        <v>336</v>
      </c>
      <c r="B119" s="25" t="s">
        <v>215</v>
      </c>
      <c r="C119" s="25" t="s">
        <v>247</v>
      </c>
      <c r="D119" s="7" t="s">
        <v>179</v>
      </c>
      <c r="E119" s="25">
        <v>76.0</v>
      </c>
    </row>
    <row r="120">
      <c r="A120" s="27" t="s">
        <v>337</v>
      </c>
      <c r="B120" s="25" t="s">
        <v>215</v>
      </c>
      <c r="C120" s="25" t="s">
        <v>247</v>
      </c>
      <c r="D120" s="7" t="s">
        <v>180</v>
      </c>
      <c r="E120" s="25">
        <v>77.0</v>
      </c>
    </row>
    <row r="121">
      <c r="A121" s="27" t="s">
        <v>338</v>
      </c>
      <c r="B121" s="25" t="s">
        <v>215</v>
      </c>
      <c r="C121" s="25" t="s">
        <v>247</v>
      </c>
      <c r="D121" s="7" t="s">
        <v>181</v>
      </c>
      <c r="E121" s="25">
        <v>78.0</v>
      </c>
    </row>
    <row r="122">
      <c r="A122" s="27" t="s">
        <v>339</v>
      </c>
      <c r="B122" s="25" t="s">
        <v>215</v>
      </c>
      <c r="C122" s="25" t="s">
        <v>247</v>
      </c>
      <c r="D122" s="7" t="s">
        <v>182</v>
      </c>
      <c r="E122" s="25">
        <v>79.0</v>
      </c>
    </row>
    <row r="123">
      <c r="A123" s="27" t="s">
        <v>340</v>
      </c>
      <c r="B123" s="25" t="s">
        <v>215</v>
      </c>
      <c r="C123" s="25" t="s">
        <v>247</v>
      </c>
      <c r="D123" s="7" t="s">
        <v>183</v>
      </c>
      <c r="E123" s="25">
        <v>93.0</v>
      </c>
    </row>
    <row r="124">
      <c r="A124" s="28" t="s">
        <v>341</v>
      </c>
      <c r="B124" s="33"/>
      <c r="C124" s="31" t="s">
        <v>247</v>
      </c>
      <c r="D124" s="32"/>
      <c r="E124" s="25">
        <v>94.0</v>
      </c>
      <c r="F124" s="33"/>
      <c r="G124" s="33"/>
      <c r="H124" s="33"/>
      <c r="I124" s="33"/>
      <c r="J124" s="33"/>
      <c r="K124" s="33"/>
      <c r="L124" s="33"/>
      <c r="M124" s="33"/>
      <c r="N124" s="33"/>
      <c r="O124" s="33"/>
      <c r="P124" s="33"/>
      <c r="Q124" s="33"/>
      <c r="R124" s="33"/>
      <c r="S124" s="33"/>
      <c r="T124" s="33"/>
      <c r="U124" s="33"/>
      <c r="V124" s="33"/>
      <c r="W124" s="33"/>
      <c r="X124" s="33"/>
      <c r="Y124" s="33"/>
      <c r="Z124" s="33"/>
      <c r="AA124" s="33"/>
    </row>
    <row r="125">
      <c r="A125" s="27" t="s">
        <v>342</v>
      </c>
      <c r="B125" s="25" t="s">
        <v>215</v>
      </c>
      <c r="C125" s="25" t="s">
        <v>247</v>
      </c>
      <c r="D125" s="7" t="s">
        <v>184</v>
      </c>
      <c r="E125" s="25">
        <v>118.0</v>
      </c>
    </row>
    <row r="126">
      <c r="A126" s="27" t="s">
        <v>343</v>
      </c>
      <c r="B126" s="25" t="s">
        <v>215</v>
      </c>
      <c r="C126" s="25" t="s">
        <v>247</v>
      </c>
      <c r="D126" s="7" t="s">
        <v>185</v>
      </c>
      <c r="E126" s="25">
        <v>130.0</v>
      </c>
    </row>
    <row r="127">
      <c r="A127" s="27" t="s">
        <v>344</v>
      </c>
      <c r="B127" s="25" t="s">
        <v>215</v>
      </c>
      <c r="C127" s="25" t="s">
        <v>247</v>
      </c>
      <c r="D127" s="7" t="s">
        <v>186</v>
      </c>
      <c r="E127" s="25">
        <v>131.0</v>
      </c>
    </row>
    <row r="128">
      <c r="A128" s="27" t="s">
        <v>345</v>
      </c>
      <c r="B128" s="25" t="s">
        <v>215</v>
      </c>
      <c r="C128" s="25" t="s">
        <v>247</v>
      </c>
      <c r="D128" s="7" t="s">
        <v>187</v>
      </c>
      <c r="E128" s="25">
        <v>132.0</v>
      </c>
    </row>
    <row r="129">
      <c r="A129" s="27" t="s">
        <v>346</v>
      </c>
      <c r="B129" s="25" t="s">
        <v>215</v>
      </c>
      <c r="C129" s="25" t="s">
        <v>247</v>
      </c>
      <c r="D129" s="7" t="s">
        <v>188</v>
      </c>
      <c r="E129" s="25">
        <v>133.0</v>
      </c>
    </row>
    <row r="130">
      <c r="A130" s="28" t="s">
        <v>347</v>
      </c>
      <c r="B130" s="33"/>
      <c r="C130" s="31" t="s">
        <v>247</v>
      </c>
      <c r="D130" s="32"/>
      <c r="E130" s="25">
        <v>134.0</v>
      </c>
      <c r="F130" s="33"/>
      <c r="G130" s="33"/>
      <c r="H130" s="33"/>
      <c r="I130" s="33"/>
      <c r="J130" s="33"/>
      <c r="K130" s="33"/>
      <c r="L130" s="33"/>
      <c r="M130" s="33"/>
      <c r="N130" s="33"/>
      <c r="O130" s="33"/>
      <c r="P130" s="33"/>
      <c r="Q130" s="33"/>
      <c r="R130" s="33"/>
      <c r="S130" s="33"/>
      <c r="T130" s="33"/>
      <c r="U130" s="33"/>
      <c r="V130" s="33"/>
      <c r="W130" s="33"/>
      <c r="X130" s="33"/>
      <c r="Y130" s="33"/>
      <c r="Z130" s="33"/>
      <c r="AA130" s="33"/>
    </row>
    <row r="131">
      <c r="A131" s="27" t="s">
        <v>348</v>
      </c>
      <c r="B131" s="25" t="s">
        <v>215</v>
      </c>
      <c r="C131" s="25" t="s">
        <v>247</v>
      </c>
      <c r="D131" s="7" t="s">
        <v>189</v>
      </c>
      <c r="E131" s="25">
        <v>176.0</v>
      </c>
    </row>
    <row r="132">
      <c r="A132" s="27" t="s">
        <v>349</v>
      </c>
      <c r="B132" s="25" t="s">
        <v>215</v>
      </c>
      <c r="C132" s="25" t="s">
        <v>247</v>
      </c>
      <c r="D132" s="7" t="s">
        <v>190</v>
      </c>
      <c r="E132" s="25">
        <v>177.0</v>
      </c>
    </row>
    <row r="133">
      <c r="A133" s="27" t="s">
        <v>350</v>
      </c>
      <c r="B133" s="25" t="s">
        <v>215</v>
      </c>
      <c r="C133" s="25" t="s">
        <v>247</v>
      </c>
      <c r="D133" s="7" t="s">
        <v>191</v>
      </c>
      <c r="E133" s="25">
        <v>180.0</v>
      </c>
    </row>
    <row r="134">
      <c r="A134" s="27" t="s">
        <v>351</v>
      </c>
      <c r="B134" s="25" t="s">
        <v>215</v>
      </c>
      <c r="C134" s="25" t="s">
        <v>247</v>
      </c>
      <c r="D134" s="29"/>
      <c r="E134" s="25">
        <v>181.0</v>
      </c>
    </row>
    <row r="135">
      <c r="A135" s="27" t="s">
        <v>352</v>
      </c>
      <c r="B135" s="25" t="s">
        <v>215</v>
      </c>
      <c r="C135" s="25" t="s">
        <v>247</v>
      </c>
      <c r="D135" s="7" t="s">
        <v>192</v>
      </c>
      <c r="E135" s="25">
        <v>188.0</v>
      </c>
    </row>
    <row r="136">
      <c r="A136" s="27" t="s">
        <v>353</v>
      </c>
      <c r="B136" s="25" t="s">
        <v>215</v>
      </c>
      <c r="C136" s="25" t="s">
        <v>247</v>
      </c>
      <c r="D136" s="7" t="s">
        <v>193</v>
      </c>
      <c r="E136" s="25">
        <v>196.0</v>
      </c>
    </row>
    <row r="137">
      <c r="A137" s="27" t="s">
        <v>354</v>
      </c>
      <c r="B137" s="25" t="s">
        <v>215</v>
      </c>
      <c r="C137" s="25" t="s">
        <v>247</v>
      </c>
      <c r="D137" s="7" t="s">
        <v>194</v>
      </c>
      <c r="E137" s="25">
        <v>198.0</v>
      </c>
    </row>
    <row r="138">
      <c r="A138" s="27" t="s">
        <v>355</v>
      </c>
      <c r="B138" s="25" t="s">
        <v>215</v>
      </c>
      <c r="C138" s="25" t="s">
        <v>247</v>
      </c>
      <c r="D138" s="7" t="s">
        <v>195</v>
      </c>
      <c r="E138" s="25">
        <v>199.0</v>
      </c>
    </row>
    <row r="139">
      <c r="A139" s="28" t="s">
        <v>356</v>
      </c>
      <c r="B139" s="33"/>
      <c r="C139" s="31" t="s">
        <v>247</v>
      </c>
      <c r="D139" s="32"/>
      <c r="E139" s="31">
        <v>200.0</v>
      </c>
      <c r="F139" s="33"/>
      <c r="G139" s="33"/>
      <c r="H139" s="33"/>
      <c r="I139" s="33"/>
      <c r="J139" s="33"/>
      <c r="K139" s="33"/>
      <c r="L139" s="33"/>
      <c r="M139" s="33"/>
      <c r="N139" s="33"/>
      <c r="O139" s="33"/>
      <c r="P139" s="33"/>
      <c r="Q139" s="33"/>
      <c r="R139" s="33"/>
      <c r="S139" s="33"/>
      <c r="T139" s="33"/>
      <c r="U139" s="33"/>
      <c r="V139" s="33"/>
      <c r="W139" s="33"/>
      <c r="X139" s="33"/>
      <c r="Y139" s="33"/>
      <c r="Z139" s="33"/>
      <c r="AA139" s="33"/>
    </row>
    <row r="140">
      <c r="A140" s="30" t="s">
        <v>357</v>
      </c>
      <c r="B140" s="25" t="s">
        <v>215</v>
      </c>
      <c r="C140" s="25" t="s">
        <v>358</v>
      </c>
      <c r="D140" s="7" t="s">
        <v>62</v>
      </c>
      <c r="E140" s="25">
        <v>44.0</v>
      </c>
    </row>
    <row r="141">
      <c r="A141" s="27" t="s">
        <v>359</v>
      </c>
      <c r="B141" s="25" t="s">
        <v>215</v>
      </c>
      <c r="C141" s="25" t="s">
        <v>358</v>
      </c>
      <c r="D141" s="7" t="s">
        <v>63</v>
      </c>
      <c r="E141" s="25">
        <v>84.0</v>
      </c>
    </row>
    <row r="142">
      <c r="A142" s="27" t="s">
        <v>360</v>
      </c>
      <c r="B142" s="25" t="s">
        <v>215</v>
      </c>
      <c r="C142" s="25" t="s">
        <v>358</v>
      </c>
      <c r="D142" s="7" t="s">
        <v>64</v>
      </c>
      <c r="E142" s="25">
        <v>122.0</v>
      </c>
    </row>
    <row r="143">
      <c r="A143" s="27" t="s">
        <v>361</v>
      </c>
      <c r="B143" s="25" t="s">
        <v>215</v>
      </c>
      <c r="C143" s="25" t="s">
        <v>358</v>
      </c>
      <c r="D143" s="7" t="s">
        <v>65</v>
      </c>
      <c r="E143" s="25">
        <v>123.0</v>
      </c>
    </row>
    <row r="144">
      <c r="A144" s="24" t="s">
        <v>362</v>
      </c>
      <c r="B144" s="25" t="s">
        <v>215</v>
      </c>
      <c r="C144" s="25" t="s">
        <v>358</v>
      </c>
      <c r="D144" s="7" t="s">
        <v>66</v>
      </c>
      <c r="E144" s="25">
        <v>124.0</v>
      </c>
    </row>
    <row r="145">
      <c r="A145" s="27" t="s">
        <v>363</v>
      </c>
      <c r="B145" s="25" t="s">
        <v>215</v>
      </c>
      <c r="C145" s="25" t="s">
        <v>358</v>
      </c>
      <c r="D145" s="7" t="s">
        <v>67</v>
      </c>
      <c r="E145" s="25">
        <v>125.0</v>
      </c>
    </row>
    <row r="146">
      <c r="A146" s="27" t="s">
        <v>364</v>
      </c>
      <c r="B146" s="25" t="s">
        <v>215</v>
      </c>
      <c r="C146" s="25" t="s">
        <v>358</v>
      </c>
      <c r="D146" s="7" t="s">
        <v>68</v>
      </c>
      <c r="E146" s="25">
        <v>127.0</v>
      </c>
    </row>
    <row r="147">
      <c r="A147" s="27" t="s">
        <v>365</v>
      </c>
      <c r="B147" s="25" t="s">
        <v>215</v>
      </c>
      <c r="C147" s="25" t="s">
        <v>358</v>
      </c>
      <c r="D147" s="7" t="s">
        <v>69</v>
      </c>
      <c r="E147" s="25">
        <v>128.0</v>
      </c>
    </row>
    <row r="148">
      <c r="A148" s="27" t="s">
        <v>366</v>
      </c>
      <c r="B148" s="25" t="s">
        <v>215</v>
      </c>
      <c r="C148" s="25" t="s">
        <v>358</v>
      </c>
      <c r="D148" s="7" t="s">
        <v>70</v>
      </c>
      <c r="E148" s="25">
        <v>129.0</v>
      </c>
    </row>
    <row r="149">
      <c r="A149" s="27" t="s">
        <v>367</v>
      </c>
      <c r="B149" s="25" t="s">
        <v>215</v>
      </c>
      <c r="C149" s="25" t="s">
        <v>368</v>
      </c>
      <c r="D149" s="7" t="s">
        <v>88</v>
      </c>
      <c r="E149" s="25">
        <v>75.0</v>
      </c>
    </row>
    <row r="150">
      <c r="A150" s="27" t="s">
        <v>369</v>
      </c>
      <c r="B150" s="25" t="s">
        <v>215</v>
      </c>
      <c r="C150" s="25" t="s">
        <v>370</v>
      </c>
      <c r="D150" s="7" t="s">
        <v>144</v>
      </c>
      <c r="E150" s="25">
        <v>119.0</v>
      </c>
    </row>
    <row r="151">
      <c r="A151" s="24" t="s">
        <v>145</v>
      </c>
      <c r="B151" s="25" t="s">
        <v>215</v>
      </c>
      <c r="C151" s="25" t="s">
        <v>370</v>
      </c>
      <c r="D151" s="10" t="s">
        <v>145</v>
      </c>
      <c r="E151" s="25">
        <v>120.0</v>
      </c>
    </row>
    <row r="152">
      <c r="A152" s="27" t="s">
        <v>371</v>
      </c>
      <c r="B152" s="25" t="s">
        <v>215</v>
      </c>
      <c r="C152" s="25" t="s">
        <v>370</v>
      </c>
      <c r="D152" s="7" t="s">
        <v>146</v>
      </c>
      <c r="E152" s="25">
        <v>146.0</v>
      </c>
    </row>
    <row r="153">
      <c r="A153" s="27" t="s">
        <v>372</v>
      </c>
      <c r="B153" s="25" t="s">
        <v>215</v>
      </c>
      <c r="C153" s="25" t="s">
        <v>373</v>
      </c>
      <c r="D153" s="7" t="s">
        <v>201</v>
      </c>
      <c r="E153" s="25">
        <v>69.0</v>
      </c>
    </row>
    <row r="154">
      <c r="A154" s="27" t="s">
        <v>374</v>
      </c>
      <c r="B154" s="25" t="s">
        <v>215</v>
      </c>
      <c r="C154" s="25" t="s">
        <v>373</v>
      </c>
      <c r="D154" s="7" t="s">
        <v>203</v>
      </c>
      <c r="E154" s="25">
        <v>70.0</v>
      </c>
    </row>
    <row r="155">
      <c r="A155" s="27"/>
      <c r="B155" s="25" t="s">
        <v>215</v>
      </c>
      <c r="C155" s="25" t="s">
        <v>373</v>
      </c>
      <c r="D155" s="7" t="s">
        <v>204</v>
      </c>
      <c r="E155" s="25">
        <v>71.0</v>
      </c>
    </row>
    <row r="156">
      <c r="A156" s="27" t="s">
        <v>375</v>
      </c>
      <c r="B156" s="25" t="s">
        <v>215</v>
      </c>
      <c r="C156" s="25" t="s">
        <v>373</v>
      </c>
      <c r="D156" s="7" t="s">
        <v>205</v>
      </c>
      <c r="E156" s="25">
        <v>161.0</v>
      </c>
    </row>
    <row r="157">
      <c r="A157" s="27" t="s">
        <v>376</v>
      </c>
      <c r="B157" s="25" t="s">
        <v>215</v>
      </c>
      <c r="C157" s="25" t="s">
        <v>373</v>
      </c>
      <c r="D157" s="7" t="s">
        <v>206</v>
      </c>
      <c r="E157" s="25">
        <v>183.0</v>
      </c>
    </row>
    <row r="158">
      <c r="A158" s="28" t="s">
        <v>377</v>
      </c>
      <c r="B158" s="33"/>
      <c r="C158" s="31" t="s">
        <v>373</v>
      </c>
      <c r="D158" s="32"/>
      <c r="E158" s="25">
        <v>184.0</v>
      </c>
      <c r="F158" s="33"/>
      <c r="G158" s="33"/>
      <c r="H158" s="33"/>
      <c r="I158" s="33"/>
      <c r="J158" s="33"/>
      <c r="K158" s="33"/>
      <c r="L158" s="33"/>
      <c r="M158" s="33"/>
      <c r="N158" s="33"/>
      <c r="O158" s="33"/>
      <c r="P158" s="33"/>
      <c r="Q158" s="33"/>
      <c r="R158" s="33"/>
      <c r="S158" s="33"/>
      <c r="T158" s="33"/>
      <c r="U158" s="33"/>
      <c r="V158" s="33"/>
      <c r="W158" s="33"/>
      <c r="X158" s="33"/>
      <c r="Y158" s="33"/>
      <c r="Z158" s="33"/>
      <c r="AA158" s="33"/>
    </row>
    <row r="159">
      <c r="A159" s="27" t="s">
        <v>378</v>
      </c>
      <c r="B159" s="25" t="s">
        <v>215</v>
      </c>
      <c r="C159" s="25" t="s">
        <v>373</v>
      </c>
      <c r="D159" s="7" t="s">
        <v>207</v>
      </c>
      <c r="E159" s="25">
        <v>185.0</v>
      </c>
    </row>
    <row r="160">
      <c r="A160" s="27" t="s">
        <v>379</v>
      </c>
      <c r="B160" s="25" t="s">
        <v>215</v>
      </c>
      <c r="C160" s="25" t="s">
        <v>373</v>
      </c>
      <c r="D160" s="7" t="s">
        <v>208</v>
      </c>
      <c r="E160" s="25">
        <v>186.0</v>
      </c>
    </row>
    <row r="161">
      <c r="A161" s="27" t="s">
        <v>380</v>
      </c>
      <c r="B161" s="25" t="s">
        <v>215</v>
      </c>
      <c r="C161" s="25" t="s">
        <v>381</v>
      </c>
      <c r="D161" s="7" t="s">
        <v>382</v>
      </c>
      <c r="E161" s="25">
        <v>5.0</v>
      </c>
    </row>
    <row r="162">
      <c r="A162" s="24" t="s">
        <v>383</v>
      </c>
      <c r="B162" s="25" t="s">
        <v>215</v>
      </c>
      <c r="C162" s="25" t="s">
        <v>381</v>
      </c>
      <c r="D162" s="7" t="s">
        <v>90</v>
      </c>
      <c r="E162" s="25">
        <v>13.0</v>
      </c>
    </row>
    <row r="163">
      <c r="A163" s="30"/>
      <c r="B163" s="25" t="s">
        <v>215</v>
      </c>
      <c r="C163" s="25" t="s">
        <v>381</v>
      </c>
      <c r="D163" s="7" t="s">
        <v>384</v>
      </c>
      <c r="E163" s="25">
        <v>47.0</v>
      </c>
    </row>
    <row r="164">
      <c r="A164" s="28" t="s">
        <v>385</v>
      </c>
      <c r="B164" s="33"/>
      <c r="C164" s="31" t="s">
        <v>381</v>
      </c>
      <c r="D164" s="32"/>
      <c r="E164" s="25">
        <v>72.0</v>
      </c>
      <c r="F164" s="33"/>
      <c r="G164" s="33"/>
      <c r="H164" s="33"/>
      <c r="I164" s="33"/>
      <c r="J164" s="33"/>
      <c r="K164" s="33"/>
      <c r="L164" s="33"/>
      <c r="M164" s="33"/>
      <c r="N164" s="33"/>
      <c r="O164" s="33"/>
      <c r="P164" s="33"/>
      <c r="Q164" s="33"/>
      <c r="R164" s="33"/>
      <c r="S164" s="33"/>
      <c r="T164" s="33"/>
      <c r="U164" s="33"/>
      <c r="V164" s="33"/>
      <c r="W164" s="33"/>
      <c r="X164" s="33"/>
      <c r="Y164" s="33"/>
      <c r="Z164" s="33"/>
      <c r="AA164" s="33"/>
    </row>
    <row r="165">
      <c r="A165" s="27" t="s">
        <v>386</v>
      </c>
      <c r="C165" s="25" t="s">
        <v>381</v>
      </c>
      <c r="D165" s="7" t="s">
        <v>94</v>
      </c>
      <c r="E165" s="25">
        <v>99.0</v>
      </c>
    </row>
    <row r="166">
      <c r="A166" s="27" t="s">
        <v>387</v>
      </c>
      <c r="C166" s="25" t="s">
        <v>381</v>
      </c>
      <c r="D166" s="29"/>
      <c r="E166" s="25">
        <v>100.0</v>
      </c>
    </row>
    <row r="167">
      <c r="A167" s="27" t="s">
        <v>388</v>
      </c>
      <c r="C167" s="25" t="s">
        <v>381</v>
      </c>
      <c r="D167" s="29"/>
      <c r="E167" s="25">
        <v>101.0</v>
      </c>
    </row>
    <row r="168">
      <c r="A168" s="27" t="s">
        <v>389</v>
      </c>
      <c r="C168" s="25" t="s">
        <v>381</v>
      </c>
      <c r="D168" s="29"/>
      <c r="E168" s="25">
        <v>102.0</v>
      </c>
    </row>
    <row r="169">
      <c r="A169" s="27" t="s">
        <v>390</v>
      </c>
      <c r="C169" s="25" t="s">
        <v>381</v>
      </c>
      <c r="D169" s="7" t="s">
        <v>89</v>
      </c>
      <c r="E169" s="25">
        <v>103.0</v>
      </c>
    </row>
    <row r="170">
      <c r="A170" s="27" t="s">
        <v>391</v>
      </c>
      <c r="C170" s="25" t="s">
        <v>381</v>
      </c>
      <c r="D170" s="29"/>
      <c r="E170" s="25">
        <v>104.0</v>
      </c>
    </row>
    <row r="171">
      <c r="A171" s="27" t="s">
        <v>392</v>
      </c>
      <c r="C171" s="25" t="s">
        <v>381</v>
      </c>
      <c r="D171" s="29"/>
      <c r="E171" s="25">
        <v>105.0</v>
      </c>
    </row>
    <row r="172">
      <c r="A172" s="27" t="s">
        <v>393</v>
      </c>
      <c r="C172" s="25" t="s">
        <v>381</v>
      </c>
      <c r="D172" s="7" t="s">
        <v>93</v>
      </c>
      <c r="E172" s="25">
        <v>116.0</v>
      </c>
    </row>
    <row r="173">
      <c r="A173" s="24" t="s">
        <v>394</v>
      </c>
      <c r="C173" s="25" t="s">
        <v>381</v>
      </c>
      <c r="D173" s="7" t="s">
        <v>26</v>
      </c>
      <c r="E173" s="25">
        <v>144.0</v>
      </c>
    </row>
    <row r="174">
      <c r="A174" s="27" t="s">
        <v>395</v>
      </c>
      <c r="C174" s="25" t="s">
        <v>381</v>
      </c>
      <c r="D174" s="7" t="s">
        <v>97</v>
      </c>
      <c r="E174" s="25">
        <v>145.0</v>
      </c>
    </row>
    <row r="175">
      <c r="A175" s="27" t="s">
        <v>396</v>
      </c>
      <c r="C175" s="25" t="s">
        <v>381</v>
      </c>
      <c r="D175" s="7" t="s">
        <v>96</v>
      </c>
      <c r="E175" s="25">
        <v>147.0</v>
      </c>
    </row>
    <row r="176">
      <c r="A176" s="27" t="s">
        <v>397</v>
      </c>
      <c r="C176" s="25" t="s">
        <v>381</v>
      </c>
      <c r="D176" s="7" t="s">
        <v>398</v>
      </c>
      <c r="E176" s="25">
        <v>163.0</v>
      </c>
    </row>
    <row r="177">
      <c r="A177" s="27" t="s">
        <v>399</v>
      </c>
      <c r="C177" s="25" t="s">
        <v>381</v>
      </c>
      <c r="D177" s="7" t="s">
        <v>98</v>
      </c>
      <c r="E177" s="25">
        <v>164.0</v>
      </c>
    </row>
    <row r="178">
      <c r="A178" s="27" t="s">
        <v>400</v>
      </c>
      <c r="C178" s="25" t="s">
        <v>381</v>
      </c>
      <c r="D178" s="7" t="s">
        <v>104</v>
      </c>
      <c r="E178" s="25">
        <v>165.0</v>
      </c>
    </row>
    <row r="179">
      <c r="A179" s="27" t="s">
        <v>401</v>
      </c>
      <c r="C179" s="25" t="s">
        <v>381</v>
      </c>
      <c r="D179" s="7" t="s">
        <v>99</v>
      </c>
      <c r="E179" s="25">
        <v>166.0</v>
      </c>
    </row>
    <row r="180">
      <c r="A180" s="27" t="s">
        <v>402</v>
      </c>
      <c r="C180" s="25" t="s">
        <v>381</v>
      </c>
      <c r="D180" s="7" t="s">
        <v>92</v>
      </c>
      <c r="E180" s="25">
        <v>167.0</v>
      </c>
    </row>
    <row r="181">
      <c r="A181" s="27" t="s">
        <v>403</v>
      </c>
      <c r="C181" s="25" t="s">
        <v>381</v>
      </c>
      <c r="D181" s="29"/>
      <c r="E181" s="25">
        <v>168.0</v>
      </c>
    </row>
    <row r="182">
      <c r="A182" s="27" t="s">
        <v>404</v>
      </c>
      <c r="C182" s="25" t="s">
        <v>381</v>
      </c>
      <c r="D182" s="7" t="s">
        <v>110</v>
      </c>
      <c r="E182" s="25">
        <v>169.0</v>
      </c>
    </row>
    <row r="183">
      <c r="A183" s="27" t="s">
        <v>405</v>
      </c>
      <c r="C183" s="25" t="s">
        <v>381</v>
      </c>
      <c r="D183" s="29"/>
      <c r="E183" s="25">
        <v>170.0</v>
      </c>
    </row>
    <row r="184">
      <c r="A184" s="27" t="s">
        <v>406</v>
      </c>
      <c r="C184" s="25" t="s">
        <v>381</v>
      </c>
      <c r="D184" s="7" t="s">
        <v>85</v>
      </c>
      <c r="E184" s="25">
        <v>171.0</v>
      </c>
    </row>
    <row r="185">
      <c r="A185" s="27" t="s">
        <v>407</v>
      </c>
      <c r="C185" s="25" t="s">
        <v>381</v>
      </c>
      <c r="D185" s="7" t="s">
        <v>86</v>
      </c>
      <c r="E185" s="25">
        <v>172.0</v>
      </c>
    </row>
    <row r="186">
      <c r="A186" s="27" t="s">
        <v>408</v>
      </c>
      <c r="C186" s="25" t="s">
        <v>381</v>
      </c>
      <c r="D186" s="7" t="s">
        <v>87</v>
      </c>
      <c r="E186" s="25">
        <v>173.0</v>
      </c>
    </row>
    <row r="187">
      <c r="A187" s="27" t="s">
        <v>409</v>
      </c>
      <c r="C187" s="25" t="s">
        <v>381</v>
      </c>
      <c r="D187" s="7" t="s">
        <v>107</v>
      </c>
      <c r="E187" s="25">
        <v>179.0</v>
      </c>
    </row>
    <row r="188">
      <c r="A188" s="27" t="s">
        <v>410</v>
      </c>
      <c r="C188" s="25" t="s">
        <v>381</v>
      </c>
      <c r="D188" s="7" t="s">
        <v>91</v>
      </c>
      <c r="E188" s="25">
        <v>204.0</v>
      </c>
    </row>
    <row r="189">
      <c r="A189" s="27" t="s">
        <v>411</v>
      </c>
      <c r="C189" s="25" t="s">
        <v>381</v>
      </c>
      <c r="D189" s="7" t="s">
        <v>109</v>
      </c>
      <c r="E189" s="25">
        <v>209.0</v>
      </c>
    </row>
    <row r="190">
      <c r="A190" s="26" t="s">
        <v>412</v>
      </c>
      <c r="C190" s="25" t="s">
        <v>381</v>
      </c>
      <c r="D190" s="7" t="s">
        <v>108</v>
      </c>
      <c r="E190" s="25">
        <v>211.0</v>
      </c>
    </row>
    <row r="191">
      <c r="A191" s="27" t="s">
        <v>413</v>
      </c>
      <c r="C191" s="25" t="s">
        <v>381</v>
      </c>
      <c r="D191" s="29"/>
      <c r="E191" s="25">
        <v>212.0</v>
      </c>
    </row>
    <row r="192">
      <c r="A192" s="27" t="s">
        <v>103</v>
      </c>
      <c r="C192" s="25" t="s">
        <v>381</v>
      </c>
      <c r="D192" s="15" t="s">
        <v>103</v>
      </c>
      <c r="E192" s="25">
        <v>214.0</v>
      </c>
    </row>
    <row r="193">
      <c r="A193" s="27" t="s">
        <v>414</v>
      </c>
      <c r="C193" s="25" t="s">
        <v>381</v>
      </c>
      <c r="D193" s="7" t="s">
        <v>111</v>
      </c>
      <c r="E193" s="25">
        <v>219.0</v>
      </c>
    </row>
    <row r="194">
      <c r="A194" s="36" t="s">
        <v>415</v>
      </c>
      <c r="D194" s="29"/>
      <c r="E194" s="25">
        <v>2.0</v>
      </c>
    </row>
    <row r="195">
      <c r="A195" s="36" t="s">
        <v>416</v>
      </c>
      <c r="D195" s="29"/>
      <c r="E195" s="25">
        <v>7.0</v>
      </c>
    </row>
    <row r="196">
      <c r="A196" s="36" t="s">
        <v>417</v>
      </c>
      <c r="D196" s="29"/>
      <c r="E196" s="25">
        <v>29.0</v>
      </c>
    </row>
    <row r="197">
      <c r="A197" s="30"/>
      <c r="C197" s="25"/>
      <c r="D197" s="7" t="s">
        <v>199</v>
      </c>
      <c r="E197" s="25">
        <v>41.0</v>
      </c>
    </row>
    <row r="198">
      <c r="A198" s="30"/>
      <c r="B198" s="25" t="s">
        <v>215</v>
      </c>
      <c r="C198" s="25" t="s">
        <v>418</v>
      </c>
      <c r="D198" s="7" t="s">
        <v>196</v>
      </c>
      <c r="E198" s="25">
        <v>45.0</v>
      </c>
    </row>
    <row r="199">
      <c r="A199" s="39" t="s">
        <v>419</v>
      </c>
      <c r="D199" s="29"/>
      <c r="E199" s="25">
        <v>49.0</v>
      </c>
    </row>
    <row r="200">
      <c r="A200" s="27" t="s">
        <v>420</v>
      </c>
      <c r="D200" s="7" t="s">
        <v>421</v>
      </c>
      <c r="E200" s="25">
        <v>58.0</v>
      </c>
    </row>
    <row r="201">
      <c r="A201" s="27" t="s">
        <v>133</v>
      </c>
      <c r="B201" s="25" t="s">
        <v>215</v>
      </c>
      <c r="D201" s="7" t="s">
        <v>421</v>
      </c>
      <c r="E201" s="25">
        <v>59.0</v>
      </c>
    </row>
    <row r="202">
      <c r="A202" s="27" t="s">
        <v>422</v>
      </c>
      <c r="D202" s="7" t="s">
        <v>421</v>
      </c>
      <c r="E202" s="25">
        <v>60.0</v>
      </c>
    </row>
    <row r="203">
      <c r="A203" s="27"/>
      <c r="D203" s="7"/>
      <c r="E203" s="25">
        <v>63.0</v>
      </c>
    </row>
    <row r="204">
      <c r="A204" s="36" t="s">
        <v>423</v>
      </c>
      <c r="D204" s="29"/>
      <c r="E204" s="25">
        <v>73.0</v>
      </c>
    </row>
    <row r="205">
      <c r="A205" s="36" t="s">
        <v>424</v>
      </c>
      <c r="D205" s="29"/>
      <c r="E205" s="25">
        <v>80.0</v>
      </c>
    </row>
    <row r="206">
      <c r="A206" s="36" t="s">
        <v>425</v>
      </c>
      <c r="D206" s="29"/>
      <c r="E206" s="25">
        <v>96.0</v>
      </c>
    </row>
    <row r="207">
      <c r="A207" s="27"/>
      <c r="B207" s="25" t="s">
        <v>215</v>
      </c>
      <c r="C207" s="25" t="s">
        <v>426</v>
      </c>
      <c r="D207" s="7" t="s">
        <v>427</v>
      </c>
      <c r="E207" s="25">
        <v>108.0</v>
      </c>
    </row>
    <row r="208">
      <c r="A208" s="27"/>
      <c r="B208" s="25" t="s">
        <v>215</v>
      </c>
      <c r="C208" s="25" t="s">
        <v>426</v>
      </c>
      <c r="D208" s="7" t="s">
        <v>428</v>
      </c>
      <c r="E208" s="25">
        <v>109.0</v>
      </c>
    </row>
    <row r="209">
      <c r="A209" s="27"/>
      <c r="B209" s="25" t="s">
        <v>215</v>
      </c>
      <c r="C209" s="25" t="s">
        <v>426</v>
      </c>
      <c r="D209" s="7" t="s">
        <v>17</v>
      </c>
      <c r="E209" s="25">
        <v>113.0</v>
      </c>
    </row>
    <row r="210">
      <c r="A210" s="27"/>
      <c r="B210" s="25" t="s">
        <v>215</v>
      </c>
      <c r="C210" s="25" t="s">
        <v>429</v>
      </c>
      <c r="D210" s="7" t="s">
        <v>71</v>
      </c>
      <c r="E210" s="25">
        <v>114.0</v>
      </c>
    </row>
    <row r="211">
      <c r="A211" s="36" t="s">
        <v>430</v>
      </c>
      <c r="D211" s="29"/>
      <c r="E211" s="25">
        <v>121.0</v>
      </c>
    </row>
    <row r="212">
      <c r="A212" s="27"/>
      <c r="B212" s="25" t="s">
        <v>215</v>
      </c>
      <c r="C212" s="25" t="s">
        <v>431</v>
      </c>
      <c r="D212" s="7" t="s">
        <v>197</v>
      </c>
      <c r="E212" s="25">
        <v>126.0</v>
      </c>
    </row>
    <row r="213">
      <c r="A213" s="36" t="s">
        <v>432</v>
      </c>
      <c r="D213" s="29"/>
      <c r="E213" s="25">
        <v>138.0</v>
      </c>
    </row>
    <row r="214">
      <c r="A214" s="36" t="s">
        <v>433</v>
      </c>
      <c r="D214" s="29"/>
      <c r="E214" s="25">
        <v>162.0</v>
      </c>
    </row>
    <row r="215">
      <c r="A215" s="36" t="s">
        <v>434</v>
      </c>
      <c r="D215" s="29"/>
      <c r="E215" s="25">
        <v>174.0</v>
      </c>
    </row>
    <row r="216">
      <c r="A216" s="36" t="s">
        <v>435</v>
      </c>
      <c r="D216" s="29"/>
      <c r="E216" s="25">
        <v>187.0</v>
      </c>
    </row>
    <row r="217">
      <c r="A217" s="27"/>
      <c r="C217" s="25"/>
      <c r="D217" s="7" t="s">
        <v>209</v>
      </c>
      <c r="E217" s="25">
        <v>194.0</v>
      </c>
    </row>
    <row r="218">
      <c r="A218" s="27"/>
      <c r="C218" s="25"/>
      <c r="D218" s="7" t="s">
        <v>198</v>
      </c>
      <c r="E218" s="25">
        <v>197.0</v>
      </c>
    </row>
    <row r="219">
      <c r="A219" s="36" t="s">
        <v>436</v>
      </c>
      <c r="D219" s="29"/>
      <c r="E219" s="25">
        <v>201.0</v>
      </c>
    </row>
    <row r="220">
      <c r="A220" s="36" t="s">
        <v>30</v>
      </c>
      <c r="D220" s="29"/>
      <c r="E220" s="25">
        <v>216.0</v>
      </c>
    </row>
    <row r="221">
      <c r="A221" s="36" t="s">
        <v>437</v>
      </c>
      <c r="D221" s="29"/>
      <c r="E221" s="25">
        <v>218.0</v>
      </c>
    </row>
    <row r="222">
      <c r="A222" s="40"/>
      <c r="D222" s="41"/>
    </row>
    <row r="223">
      <c r="A223" s="40"/>
      <c r="D223" s="29"/>
    </row>
    <row r="224">
      <c r="A224" s="40"/>
      <c r="D224" s="29"/>
    </row>
    <row r="225">
      <c r="A225" s="40"/>
      <c r="D225" s="29"/>
    </row>
    <row r="226">
      <c r="A226" s="40"/>
      <c r="D226" s="29"/>
    </row>
    <row r="227">
      <c r="A227" s="40"/>
      <c r="D227" s="29"/>
    </row>
    <row r="228">
      <c r="A228" s="40"/>
      <c r="D228" s="29"/>
    </row>
    <row r="229">
      <c r="A229" s="40"/>
      <c r="D229" s="29"/>
    </row>
    <row r="230">
      <c r="A230" s="40"/>
      <c r="D230" s="29"/>
    </row>
    <row r="231">
      <c r="A231" s="40"/>
      <c r="D231" s="29"/>
    </row>
    <row r="232">
      <c r="A232" s="40"/>
      <c r="D232" s="29"/>
    </row>
    <row r="233">
      <c r="A233" s="40"/>
      <c r="D233" s="29"/>
    </row>
    <row r="234">
      <c r="A234" s="40"/>
      <c r="D234" s="29"/>
    </row>
    <row r="235">
      <c r="A235" s="40"/>
      <c r="D235" s="29"/>
    </row>
    <row r="236">
      <c r="A236" s="40"/>
      <c r="D236" s="29"/>
    </row>
    <row r="237">
      <c r="A237" s="40"/>
      <c r="D237" s="29"/>
    </row>
    <row r="238">
      <c r="A238" s="40"/>
      <c r="D238" s="29"/>
    </row>
    <row r="239">
      <c r="A239" s="40"/>
      <c r="D239" s="29"/>
    </row>
    <row r="240">
      <c r="A240" s="40"/>
      <c r="D240" s="29"/>
    </row>
    <row r="241">
      <c r="A241" s="40"/>
      <c r="D241" s="29"/>
    </row>
    <row r="242">
      <c r="A242" s="40"/>
      <c r="D242" s="29"/>
    </row>
    <row r="243">
      <c r="A243" s="40"/>
      <c r="D243" s="29"/>
    </row>
    <row r="244">
      <c r="A244" s="40"/>
      <c r="D244" s="29"/>
    </row>
    <row r="245">
      <c r="A245" s="40"/>
      <c r="D245" s="29"/>
    </row>
    <row r="246">
      <c r="A246" s="40"/>
      <c r="D246" s="29"/>
    </row>
    <row r="247">
      <c r="A247" s="40"/>
      <c r="D247" s="29"/>
    </row>
    <row r="248">
      <c r="A248" s="40"/>
      <c r="D248" s="29"/>
    </row>
    <row r="249">
      <c r="A249" s="40"/>
      <c r="D249" s="29"/>
    </row>
    <row r="250">
      <c r="A250" s="40"/>
      <c r="D250" s="29"/>
    </row>
    <row r="251">
      <c r="A251" s="40"/>
      <c r="D251" s="29"/>
    </row>
    <row r="252">
      <c r="A252" s="40"/>
      <c r="D252" s="29"/>
    </row>
    <row r="253">
      <c r="A253" s="40"/>
      <c r="D253" s="29"/>
    </row>
    <row r="254">
      <c r="A254" s="40"/>
      <c r="D254" s="29"/>
    </row>
    <row r="255">
      <c r="A255" s="40"/>
      <c r="D255" s="29"/>
    </row>
    <row r="256">
      <c r="A256" s="40"/>
      <c r="D256" s="29"/>
    </row>
    <row r="257">
      <c r="A257" s="40"/>
      <c r="D257" s="29"/>
    </row>
    <row r="258">
      <c r="A258" s="40"/>
      <c r="D258" s="29"/>
    </row>
    <row r="259">
      <c r="A259" s="40"/>
      <c r="D259" s="29"/>
    </row>
    <row r="260">
      <c r="A260" s="40"/>
      <c r="D260" s="29"/>
    </row>
    <row r="261">
      <c r="A261" s="40"/>
      <c r="D261" s="29"/>
    </row>
    <row r="262">
      <c r="A262" s="40"/>
      <c r="D262" s="29"/>
    </row>
    <row r="263">
      <c r="A263" s="40"/>
      <c r="D263" s="29"/>
    </row>
    <row r="264">
      <c r="A264" s="40"/>
      <c r="D264" s="29"/>
    </row>
    <row r="265">
      <c r="A265" s="40"/>
      <c r="D265" s="29"/>
    </row>
    <row r="266">
      <c r="A266" s="40"/>
      <c r="D266" s="29"/>
    </row>
    <row r="267">
      <c r="A267" s="40"/>
      <c r="D267" s="29"/>
    </row>
    <row r="268">
      <c r="A268" s="40"/>
      <c r="D268" s="29"/>
    </row>
    <row r="269">
      <c r="A269" s="40"/>
      <c r="D269" s="29"/>
    </row>
    <row r="270">
      <c r="A270" s="40"/>
      <c r="D270" s="29"/>
    </row>
    <row r="271">
      <c r="A271" s="40"/>
      <c r="D271" s="29"/>
    </row>
    <row r="272">
      <c r="A272" s="40"/>
      <c r="D272" s="29"/>
    </row>
    <row r="273">
      <c r="A273" s="40"/>
      <c r="D273" s="29"/>
    </row>
    <row r="274">
      <c r="A274" s="40"/>
      <c r="D274" s="29"/>
    </row>
    <row r="275">
      <c r="A275" s="40"/>
      <c r="D275" s="29"/>
    </row>
    <row r="276">
      <c r="A276" s="40"/>
      <c r="D276" s="29"/>
    </row>
    <row r="277">
      <c r="A277" s="40"/>
      <c r="D277" s="29"/>
    </row>
    <row r="278">
      <c r="A278" s="40"/>
      <c r="D278" s="29"/>
    </row>
    <row r="279">
      <c r="A279" s="40"/>
      <c r="D279" s="29"/>
    </row>
    <row r="280">
      <c r="A280" s="40"/>
      <c r="D280" s="29"/>
    </row>
    <row r="281">
      <c r="A281" s="40"/>
      <c r="D281" s="29"/>
    </row>
    <row r="282">
      <c r="A282" s="40"/>
      <c r="D282" s="29"/>
    </row>
    <row r="283">
      <c r="A283" s="40"/>
      <c r="D283" s="29"/>
    </row>
    <row r="284">
      <c r="A284" s="40"/>
      <c r="D284" s="29"/>
    </row>
    <row r="285">
      <c r="A285" s="40"/>
      <c r="D285" s="29"/>
    </row>
    <row r="286">
      <c r="A286" s="40"/>
      <c r="D286" s="29"/>
    </row>
    <row r="287">
      <c r="A287" s="40"/>
      <c r="D287" s="29"/>
    </row>
    <row r="288">
      <c r="A288" s="40"/>
      <c r="D288" s="29"/>
    </row>
    <row r="289">
      <c r="A289" s="40"/>
      <c r="D289" s="29"/>
    </row>
    <row r="290">
      <c r="A290" s="40"/>
      <c r="D290" s="29"/>
    </row>
    <row r="291">
      <c r="A291" s="40"/>
      <c r="D291" s="29"/>
    </row>
    <row r="292">
      <c r="A292" s="40"/>
      <c r="D292" s="29"/>
    </row>
    <row r="293">
      <c r="A293" s="40"/>
      <c r="D293" s="29"/>
    </row>
    <row r="294">
      <c r="A294" s="40"/>
      <c r="D294" s="29"/>
    </row>
    <row r="295">
      <c r="A295" s="40"/>
      <c r="D295" s="29"/>
    </row>
    <row r="296">
      <c r="A296" s="40"/>
      <c r="D296" s="29"/>
    </row>
    <row r="297">
      <c r="A297" s="40"/>
      <c r="D297" s="29"/>
    </row>
    <row r="298">
      <c r="A298" s="40"/>
      <c r="D298" s="29"/>
    </row>
    <row r="299">
      <c r="A299" s="40"/>
      <c r="D299" s="29"/>
    </row>
    <row r="300">
      <c r="A300" s="40"/>
      <c r="D300" s="29"/>
    </row>
    <row r="301">
      <c r="A301" s="40"/>
      <c r="D301" s="29"/>
    </row>
    <row r="302">
      <c r="A302" s="40"/>
      <c r="D302" s="29"/>
    </row>
    <row r="303">
      <c r="A303" s="40"/>
      <c r="D303" s="29"/>
    </row>
    <row r="304">
      <c r="A304" s="40"/>
      <c r="D304" s="29"/>
    </row>
    <row r="305">
      <c r="A305" s="40"/>
      <c r="D305" s="29"/>
    </row>
    <row r="306">
      <c r="A306" s="40"/>
      <c r="D306" s="29"/>
    </row>
    <row r="307">
      <c r="A307" s="40"/>
      <c r="D307" s="29"/>
    </row>
    <row r="308">
      <c r="A308" s="40"/>
      <c r="D308" s="29"/>
    </row>
    <row r="309">
      <c r="A309" s="40"/>
      <c r="D309" s="29"/>
    </row>
    <row r="310">
      <c r="A310" s="40"/>
      <c r="D310" s="29"/>
    </row>
    <row r="311">
      <c r="A311" s="40"/>
      <c r="D311" s="29"/>
    </row>
    <row r="312">
      <c r="A312" s="40"/>
      <c r="D312" s="29"/>
    </row>
    <row r="313">
      <c r="A313" s="40"/>
      <c r="D313" s="29"/>
    </row>
    <row r="314">
      <c r="A314" s="40"/>
      <c r="D314" s="29"/>
    </row>
    <row r="315">
      <c r="A315" s="40"/>
      <c r="D315" s="29"/>
    </row>
    <row r="316">
      <c r="A316" s="40"/>
      <c r="D316" s="29"/>
    </row>
    <row r="317">
      <c r="A317" s="40"/>
      <c r="D317" s="29"/>
    </row>
    <row r="318">
      <c r="A318" s="40"/>
      <c r="D318" s="29"/>
    </row>
    <row r="319">
      <c r="A319" s="40"/>
      <c r="D319" s="29"/>
    </row>
    <row r="320">
      <c r="A320" s="40"/>
      <c r="D320" s="29"/>
    </row>
    <row r="321">
      <c r="A321" s="40"/>
      <c r="D321" s="29"/>
    </row>
    <row r="322">
      <c r="A322" s="40"/>
      <c r="D322" s="29"/>
    </row>
    <row r="323">
      <c r="A323" s="40"/>
      <c r="D323" s="29"/>
    </row>
    <row r="324">
      <c r="A324" s="40"/>
      <c r="D324" s="29"/>
    </row>
    <row r="325">
      <c r="A325" s="40"/>
      <c r="D325" s="29"/>
    </row>
    <row r="326">
      <c r="A326" s="40"/>
      <c r="D326" s="29"/>
    </row>
    <row r="327">
      <c r="A327" s="40"/>
      <c r="D327" s="29"/>
    </row>
    <row r="328">
      <c r="A328" s="40"/>
      <c r="D328" s="29"/>
    </row>
    <row r="329">
      <c r="A329" s="40"/>
      <c r="D329" s="29"/>
    </row>
    <row r="330">
      <c r="A330" s="40"/>
      <c r="D330" s="29"/>
    </row>
    <row r="331">
      <c r="A331" s="40"/>
      <c r="D331" s="29"/>
    </row>
    <row r="332">
      <c r="A332" s="40"/>
      <c r="D332" s="29"/>
    </row>
    <row r="333">
      <c r="A333" s="40"/>
      <c r="D333" s="29"/>
    </row>
    <row r="334">
      <c r="A334" s="40"/>
      <c r="D334" s="29"/>
    </row>
    <row r="335">
      <c r="A335" s="40"/>
      <c r="D335" s="29"/>
    </row>
    <row r="336">
      <c r="A336" s="40"/>
      <c r="D336" s="29"/>
    </row>
    <row r="337">
      <c r="A337" s="40"/>
      <c r="D337" s="29"/>
    </row>
    <row r="338">
      <c r="A338" s="40"/>
      <c r="D338" s="29"/>
    </row>
    <row r="339">
      <c r="A339" s="40"/>
      <c r="D339" s="29"/>
    </row>
    <row r="340">
      <c r="A340" s="40"/>
      <c r="D340" s="29"/>
    </row>
    <row r="341">
      <c r="A341" s="40"/>
      <c r="D341" s="29"/>
    </row>
    <row r="342">
      <c r="A342" s="40"/>
      <c r="D342" s="29"/>
    </row>
    <row r="343">
      <c r="A343" s="40"/>
      <c r="D343" s="29"/>
    </row>
    <row r="344">
      <c r="A344" s="40"/>
      <c r="D344" s="29"/>
    </row>
    <row r="345">
      <c r="A345" s="40"/>
      <c r="D345" s="29"/>
    </row>
    <row r="346">
      <c r="A346" s="40"/>
      <c r="D346" s="29"/>
    </row>
    <row r="347">
      <c r="A347" s="40"/>
      <c r="D347" s="29"/>
    </row>
    <row r="348">
      <c r="A348" s="40"/>
      <c r="D348" s="29"/>
    </row>
    <row r="349">
      <c r="A349" s="40"/>
      <c r="D349" s="29"/>
    </row>
    <row r="350">
      <c r="A350" s="40"/>
      <c r="D350" s="29"/>
    </row>
    <row r="351">
      <c r="A351" s="40"/>
      <c r="D351" s="29"/>
    </row>
    <row r="352">
      <c r="A352" s="40"/>
      <c r="D352" s="29"/>
    </row>
    <row r="353">
      <c r="A353" s="40"/>
      <c r="D353" s="29"/>
    </row>
    <row r="354">
      <c r="A354" s="40"/>
      <c r="D354" s="29"/>
    </row>
    <row r="355">
      <c r="A355" s="40"/>
      <c r="D355" s="29"/>
    </row>
    <row r="356">
      <c r="A356" s="40"/>
      <c r="D356" s="29"/>
    </row>
    <row r="357">
      <c r="A357" s="40"/>
      <c r="D357" s="29"/>
    </row>
    <row r="358">
      <c r="A358" s="40"/>
      <c r="D358" s="29"/>
    </row>
    <row r="359">
      <c r="A359" s="40"/>
      <c r="D359" s="29"/>
    </row>
    <row r="360">
      <c r="A360" s="40"/>
      <c r="D360" s="29"/>
    </row>
    <row r="361">
      <c r="A361" s="40"/>
      <c r="D361" s="29"/>
    </row>
    <row r="362">
      <c r="A362" s="40"/>
      <c r="D362" s="29"/>
    </row>
    <row r="363">
      <c r="A363" s="40"/>
      <c r="D363" s="29"/>
    </row>
    <row r="364">
      <c r="A364" s="40"/>
      <c r="D364" s="29"/>
    </row>
    <row r="365">
      <c r="A365" s="40"/>
      <c r="D365" s="29"/>
    </row>
    <row r="366">
      <c r="A366" s="40"/>
      <c r="D366" s="29"/>
    </row>
    <row r="367">
      <c r="A367" s="40"/>
      <c r="D367" s="29"/>
    </row>
    <row r="368">
      <c r="A368" s="40"/>
      <c r="D368" s="29"/>
    </row>
    <row r="369">
      <c r="A369" s="40"/>
      <c r="D369" s="29"/>
    </row>
    <row r="370">
      <c r="A370" s="40"/>
      <c r="D370" s="29"/>
    </row>
    <row r="371">
      <c r="A371" s="40"/>
      <c r="D371" s="29"/>
    </row>
    <row r="372">
      <c r="A372" s="40"/>
      <c r="D372" s="29"/>
    </row>
    <row r="373">
      <c r="A373" s="40"/>
      <c r="D373" s="29"/>
    </row>
    <row r="374">
      <c r="A374" s="40"/>
      <c r="D374" s="29"/>
    </row>
    <row r="375">
      <c r="A375" s="40"/>
      <c r="D375" s="29"/>
    </row>
    <row r="376">
      <c r="A376" s="40"/>
      <c r="D376" s="29"/>
    </row>
    <row r="377">
      <c r="A377" s="40"/>
      <c r="D377" s="29"/>
    </row>
    <row r="378">
      <c r="A378" s="40"/>
      <c r="D378" s="29"/>
    </row>
    <row r="379">
      <c r="A379" s="40"/>
      <c r="D379" s="29"/>
    </row>
    <row r="380">
      <c r="A380" s="40"/>
      <c r="D380" s="29"/>
    </row>
    <row r="381">
      <c r="A381" s="40"/>
      <c r="D381" s="29"/>
    </row>
    <row r="382">
      <c r="A382" s="40"/>
      <c r="D382" s="29"/>
    </row>
    <row r="383">
      <c r="A383" s="40"/>
      <c r="D383" s="29"/>
    </row>
    <row r="384">
      <c r="A384" s="40"/>
      <c r="D384" s="29"/>
    </row>
    <row r="385">
      <c r="A385" s="40"/>
      <c r="D385" s="29"/>
    </row>
    <row r="386">
      <c r="A386" s="40"/>
      <c r="D386" s="29"/>
    </row>
    <row r="387">
      <c r="A387" s="40"/>
      <c r="D387" s="29"/>
    </row>
    <row r="388">
      <c r="A388" s="40"/>
      <c r="D388" s="29"/>
    </row>
    <row r="389">
      <c r="A389" s="40"/>
      <c r="D389" s="29"/>
    </row>
    <row r="390">
      <c r="A390" s="40"/>
      <c r="D390" s="29"/>
    </row>
    <row r="391">
      <c r="A391" s="40"/>
      <c r="D391" s="29"/>
    </row>
    <row r="392">
      <c r="A392" s="40"/>
      <c r="D392" s="29"/>
    </row>
    <row r="393">
      <c r="A393" s="40"/>
      <c r="D393" s="29"/>
    </row>
    <row r="394">
      <c r="A394" s="40"/>
      <c r="D394" s="29"/>
    </row>
    <row r="395">
      <c r="A395" s="40"/>
      <c r="D395" s="29"/>
    </row>
    <row r="396">
      <c r="A396" s="40"/>
      <c r="D396" s="29"/>
    </row>
    <row r="397">
      <c r="A397" s="40"/>
      <c r="D397" s="29"/>
    </row>
    <row r="398">
      <c r="A398" s="40"/>
      <c r="D398" s="29"/>
    </row>
    <row r="399">
      <c r="A399" s="40"/>
      <c r="D399" s="29"/>
    </row>
    <row r="400">
      <c r="A400" s="40"/>
      <c r="D400" s="29"/>
    </row>
    <row r="401">
      <c r="A401" s="40"/>
      <c r="D401" s="29"/>
    </row>
    <row r="402">
      <c r="A402" s="40"/>
      <c r="D402" s="29"/>
    </row>
    <row r="403">
      <c r="A403" s="40"/>
      <c r="D403" s="29"/>
    </row>
    <row r="404">
      <c r="A404" s="40"/>
      <c r="D404" s="29"/>
    </row>
    <row r="405">
      <c r="A405" s="40"/>
      <c r="D405" s="29"/>
    </row>
    <row r="406">
      <c r="A406" s="40"/>
      <c r="D406" s="29"/>
    </row>
    <row r="407">
      <c r="A407" s="40"/>
      <c r="D407" s="29"/>
    </row>
    <row r="408">
      <c r="A408" s="40"/>
      <c r="D408" s="29"/>
    </row>
    <row r="409">
      <c r="A409" s="40"/>
      <c r="D409" s="29"/>
    </row>
    <row r="410">
      <c r="A410" s="40"/>
      <c r="D410" s="29"/>
    </row>
    <row r="411">
      <c r="A411" s="40"/>
      <c r="D411" s="29"/>
    </row>
    <row r="412">
      <c r="A412" s="40"/>
      <c r="D412" s="29"/>
    </row>
    <row r="413">
      <c r="A413" s="40"/>
      <c r="D413" s="29"/>
    </row>
    <row r="414">
      <c r="A414" s="40"/>
      <c r="D414" s="29"/>
    </row>
    <row r="415">
      <c r="A415" s="40"/>
      <c r="D415" s="29"/>
    </row>
    <row r="416">
      <c r="A416" s="40"/>
      <c r="D416" s="29"/>
    </row>
    <row r="417">
      <c r="A417" s="40"/>
      <c r="D417" s="29"/>
    </row>
    <row r="418">
      <c r="A418" s="40"/>
      <c r="D418" s="29"/>
    </row>
    <row r="419">
      <c r="A419" s="40"/>
      <c r="D419" s="29"/>
    </row>
    <row r="420">
      <c r="A420" s="40"/>
      <c r="D420" s="29"/>
    </row>
    <row r="421">
      <c r="A421" s="40"/>
      <c r="D421" s="29"/>
    </row>
    <row r="422">
      <c r="A422" s="40"/>
      <c r="D422" s="29"/>
    </row>
    <row r="423">
      <c r="A423" s="40"/>
      <c r="D423" s="29"/>
    </row>
    <row r="424">
      <c r="A424" s="40"/>
      <c r="D424" s="29"/>
    </row>
    <row r="425">
      <c r="A425" s="40"/>
      <c r="D425" s="29"/>
    </row>
    <row r="426">
      <c r="A426" s="40"/>
      <c r="D426" s="29"/>
    </row>
    <row r="427">
      <c r="A427" s="40"/>
      <c r="D427" s="29"/>
    </row>
    <row r="428">
      <c r="A428" s="40"/>
      <c r="D428" s="29"/>
    </row>
    <row r="429">
      <c r="A429" s="40"/>
      <c r="D429" s="29"/>
    </row>
    <row r="430">
      <c r="A430" s="40"/>
      <c r="D430" s="29"/>
    </row>
    <row r="431">
      <c r="A431" s="40"/>
      <c r="D431" s="29"/>
    </row>
    <row r="432">
      <c r="A432" s="40"/>
      <c r="D432" s="29"/>
    </row>
    <row r="433">
      <c r="A433" s="40"/>
      <c r="D433" s="29"/>
    </row>
    <row r="434">
      <c r="A434" s="40"/>
      <c r="D434" s="29"/>
    </row>
    <row r="435">
      <c r="A435" s="40"/>
      <c r="D435" s="29"/>
    </row>
    <row r="436">
      <c r="A436" s="40"/>
      <c r="D436" s="29"/>
    </row>
    <row r="437">
      <c r="A437" s="40"/>
      <c r="D437" s="29"/>
    </row>
    <row r="438">
      <c r="A438" s="40"/>
      <c r="D438" s="29"/>
    </row>
    <row r="439">
      <c r="A439" s="40"/>
      <c r="D439" s="29"/>
    </row>
    <row r="440">
      <c r="A440" s="40"/>
      <c r="D440" s="29"/>
    </row>
    <row r="441">
      <c r="A441" s="40"/>
      <c r="D441" s="29"/>
    </row>
    <row r="442">
      <c r="A442" s="40"/>
      <c r="D442" s="29"/>
    </row>
    <row r="443">
      <c r="A443" s="40"/>
      <c r="D443" s="29"/>
    </row>
    <row r="444">
      <c r="A444" s="40"/>
      <c r="D444" s="29"/>
    </row>
    <row r="445">
      <c r="A445" s="40"/>
      <c r="D445" s="29"/>
    </row>
    <row r="446">
      <c r="A446" s="40"/>
      <c r="D446" s="29"/>
    </row>
    <row r="447">
      <c r="A447" s="40"/>
      <c r="D447" s="29"/>
    </row>
    <row r="448">
      <c r="A448" s="40"/>
      <c r="D448" s="29"/>
    </row>
    <row r="449">
      <c r="A449" s="40"/>
      <c r="D449" s="29"/>
    </row>
    <row r="450">
      <c r="A450" s="40"/>
      <c r="D450" s="29"/>
    </row>
    <row r="451">
      <c r="A451" s="40"/>
      <c r="D451" s="29"/>
    </row>
    <row r="452">
      <c r="A452" s="40"/>
      <c r="D452" s="29"/>
    </row>
    <row r="453">
      <c r="A453" s="40"/>
      <c r="D453" s="29"/>
    </row>
    <row r="454">
      <c r="A454" s="40"/>
      <c r="D454" s="29"/>
    </row>
    <row r="455">
      <c r="A455" s="40"/>
      <c r="D455" s="29"/>
    </row>
    <row r="456">
      <c r="A456" s="40"/>
      <c r="D456" s="29"/>
    </row>
    <row r="457">
      <c r="A457" s="40"/>
      <c r="D457" s="29"/>
    </row>
    <row r="458">
      <c r="A458" s="40"/>
      <c r="D458" s="29"/>
    </row>
    <row r="459">
      <c r="A459" s="40"/>
      <c r="D459" s="29"/>
    </row>
    <row r="460">
      <c r="A460" s="40"/>
      <c r="D460" s="29"/>
    </row>
    <row r="461">
      <c r="A461" s="40"/>
      <c r="D461" s="29"/>
    </row>
    <row r="462">
      <c r="A462" s="40"/>
      <c r="D462" s="29"/>
    </row>
    <row r="463">
      <c r="A463" s="40"/>
      <c r="D463" s="29"/>
    </row>
    <row r="464">
      <c r="A464" s="40"/>
      <c r="D464" s="29"/>
    </row>
    <row r="465">
      <c r="A465" s="40"/>
      <c r="D465" s="29"/>
    </row>
    <row r="466">
      <c r="A466" s="40"/>
      <c r="D466" s="29"/>
    </row>
    <row r="467">
      <c r="A467" s="40"/>
      <c r="D467" s="29"/>
    </row>
    <row r="468">
      <c r="A468" s="40"/>
      <c r="D468" s="29"/>
    </row>
    <row r="469">
      <c r="A469" s="40"/>
      <c r="D469" s="29"/>
    </row>
    <row r="470">
      <c r="A470" s="40"/>
      <c r="D470" s="29"/>
    </row>
    <row r="471">
      <c r="A471" s="40"/>
      <c r="D471" s="29"/>
    </row>
    <row r="472">
      <c r="A472" s="40"/>
      <c r="D472" s="29"/>
    </row>
    <row r="473">
      <c r="A473" s="40"/>
      <c r="D473" s="29"/>
    </row>
    <row r="474">
      <c r="A474" s="40"/>
      <c r="D474" s="29"/>
    </row>
    <row r="475">
      <c r="A475" s="40"/>
      <c r="D475" s="29"/>
    </row>
    <row r="476">
      <c r="A476" s="40"/>
      <c r="D476" s="29"/>
    </row>
    <row r="477">
      <c r="A477" s="40"/>
      <c r="D477" s="29"/>
    </row>
    <row r="478">
      <c r="A478" s="40"/>
      <c r="D478" s="29"/>
    </row>
    <row r="479">
      <c r="A479" s="40"/>
      <c r="D479" s="29"/>
    </row>
    <row r="480">
      <c r="A480" s="40"/>
      <c r="D480" s="29"/>
    </row>
    <row r="481">
      <c r="A481" s="40"/>
      <c r="D481" s="29"/>
    </row>
    <row r="482">
      <c r="A482" s="40"/>
      <c r="D482" s="29"/>
    </row>
    <row r="483">
      <c r="A483" s="40"/>
      <c r="D483" s="29"/>
    </row>
    <row r="484">
      <c r="A484" s="40"/>
      <c r="D484" s="29"/>
    </row>
    <row r="485">
      <c r="A485" s="40"/>
      <c r="D485" s="29"/>
    </row>
    <row r="486">
      <c r="A486" s="40"/>
      <c r="D486" s="29"/>
    </row>
    <row r="487">
      <c r="A487" s="40"/>
      <c r="D487" s="29"/>
    </row>
    <row r="488">
      <c r="A488" s="40"/>
      <c r="D488" s="29"/>
    </row>
    <row r="489">
      <c r="A489" s="40"/>
      <c r="D489" s="29"/>
    </row>
    <row r="490">
      <c r="A490" s="40"/>
      <c r="D490" s="29"/>
    </row>
    <row r="491">
      <c r="A491" s="40"/>
      <c r="D491" s="29"/>
    </row>
    <row r="492">
      <c r="A492" s="40"/>
      <c r="D492" s="29"/>
    </row>
    <row r="493">
      <c r="A493" s="40"/>
      <c r="D493" s="29"/>
    </row>
    <row r="494">
      <c r="A494" s="40"/>
      <c r="D494" s="29"/>
    </row>
    <row r="495">
      <c r="A495" s="40"/>
      <c r="D495" s="29"/>
    </row>
    <row r="496">
      <c r="A496" s="40"/>
      <c r="D496" s="29"/>
    </row>
    <row r="497">
      <c r="A497" s="40"/>
      <c r="D497" s="29"/>
    </row>
    <row r="498">
      <c r="A498" s="40"/>
      <c r="D498" s="29"/>
    </row>
    <row r="499">
      <c r="A499" s="40"/>
      <c r="D499" s="29"/>
    </row>
    <row r="500">
      <c r="A500" s="40"/>
      <c r="D500" s="29"/>
    </row>
    <row r="501">
      <c r="A501" s="40"/>
      <c r="D501" s="29"/>
    </row>
    <row r="502">
      <c r="A502" s="40"/>
      <c r="D502" s="29"/>
    </row>
    <row r="503">
      <c r="A503" s="40"/>
      <c r="D503" s="29"/>
    </row>
    <row r="504">
      <c r="A504" s="40"/>
      <c r="D504" s="29"/>
    </row>
    <row r="505">
      <c r="A505" s="40"/>
      <c r="D505" s="29"/>
    </row>
    <row r="506">
      <c r="A506" s="40"/>
      <c r="D506" s="29"/>
    </row>
    <row r="507">
      <c r="A507" s="40"/>
      <c r="D507" s="29"/>
    </row>
    <row r="508">
      <c r="A508" s="40"/>
      <c r="D508" s="29"/>
    </row>
    <row r="509">
      <c r="A509" s="40"/>
      <c r="D509" s="29"/>
    </row>
    <row r="510">
      <c r="A510" s="40"/>
      <c r="D510" s="29"/>
    </row>
    <row r="511">
      <c r="A511" s="40"/>
      <c r="D511" s="29"/>
    </row>
    <row r="512">
      <c r="A512" s="40"/>
      <c r="D512" s="29"/>
    </row>
    <row r="513">
      <c r="A513" s="40"/>
      <c r="D513" s="29"/>
    </row>
    <row r="514">
      <c r="A514" s="40"/>
      <c r="D514" s="29"/>
    </row>
    <row r="515">
      <c r="A515" s="40"/>
      <c r="D515" s="29"/>
    </row>
    <row r="516">
      <c r="A516" s="40"/>
      <c r="D516" s="29"/>
    </row>
    <row r="517">
      <c r="A517" s="40"/>
      <c r="D517" s="29"/>
    </row>
    <row r="518">
      <c r="A518" s="40"/>
      <c r="D518" s="29"/>
    </row>
    <row r="519">
      <c r="A519" s="40"/>
      <c r="D519" s="29"/>
    </row>
    <row r="520">
      <c r="A520" s="40"/>
      <c r="D520" s="29"/>
    </row>
    <row r="521">
      <c r="A521" s="40"/>
      <c r="D521" s="29"/>
    </row>
    <row r="522">
      <c r="A522" s="40"/>
      <c r="D522" s="29"/>
    </row>
    <row r="523">
      <c r="A523" s="40"/>
      <c r="D523" s="29"/>
    </row>
    <row r="524">
      <c r="A524" s="40"/>
      <c r="D524" s="29"/>
    </row>
    <row r="525">
      <c r="A525" s="40"/>
      <c r="D525" s="29"/>
    </row>
    <row r="526">
      <c r="A526" s="40"/>
      <c r="D526" s="29"/>
    </row>
    <row r="527">
      <c r="A527" s="40"/>
      <c r="D527" s="29"/>
    </row>
    <row r="528">
      <c r="A528" s="40"/>
      <c r="D528" s="29"/>
    </row>
    <row r="529">
      <c r="A529" s="40"/>
      <c r="D529" s="29"/>
    </row>
    <row r="530">
      <c r="A530" s="40"/>
      <c r="D530" s="29"/>
    </row>
    <row r="531">
      <c r="A531" s="40"/>
      <c r="D531" s="29"/>
    </row>
    <row r="532">
      <c r="A532" s="40"/>
      <c r="D532" s="29"/>
    </row>
    <row r="533">
      <c r="A533" s="40"/>
      <c r="D533" s="29"/>
    </row>
    <row r="534">
      <c r="A534" s="40"/>
      <c r="D534" s="29"/>
    </row>
    <row r="535">
      <c r="A535" s="40"/>
      <c r="D535" s="29"/>
    </row>
    <row r="536">
      <c r="A536" s="40"/>
      <c r="D536" s="29"/>
    </row>
    <row r="537">
      <c r="A537" s="40"/>
      <c r="D537" s="29"/>
    </row>
    <row r="538">
      <c r="A538" s="40"/>
      <c r="D538" s="29"/>
    </row>
    <row r="539">
      <c r="A539" s="40"/>
      <c r="D539" s="29"/>
    </row>
    <row r="540">
      <c r="A540" s="40"/>
      <c r="D540" s="29"/>
    </row>
    <row r="541">
      <c r="A541" s="40"/>
      <c r="D541" s="29"/>
    </row>
    <row r="542">
      <c r="A542" s="40"/>
      <c r="D542" s="29"/>
    </row>
    <row r="543">
      <c r="A543" s="40"/>
      <c r="D543" s="29"/>
    </row>
    <row r="544">
      <c r="A544" s="40"/>
      <c r="D544" s="29"/>
    </row>
    <row r="545">
      <c r="A545" s="40"/>
      <c r="D545" s="29"/>
    </row>
    <row r="546">
      <c r="A546" s="40"/>
      <c r="D546" s="29"/>
    </row>
    <row r="547">
      <c r="A547" s="40"/>
      <c r="D547" s="29"/>
    </row>
    <row r="548">
      <c r="A548" s="40"/>
      <c r="D548" s="29"/>
    </row>
    <row r="549">
      <c r="A549" s="40"/>
      <c r="D549" s="29"/>
    </row>
    <row r="550">
      <c r="A550" s="40"/>
      <c r="D550" s="29"/>
    </row>
    <row r="551">
      <c r="A551" s="40"/>
      <c r="D551" s="29"/>
    </row>
    <row r="552">
      <c r="A552" s="40"/>
      <c r="D552" s="29"/>
    </row>
    <row r="553">
      <c r="A553" s="40"/>
      <c r="D553" s="29"/>
    </row>
    <row r="554">
      <c r="A554" s="40"/>
      <c r="D554" s="29"/>
    </row>
    <row r="555">
      <c r="A555" s="40"/>
      <c r="D555" s="29"/>
    </row>
    <row r="556">
      <c r="A556" s="40"/>
      <c r="D556" s="29"/>
    </row>
    <row r="557">
      <c r="A557" s="40"/>
      <c r="D557" s="29"/>
    </row>
    <row r="558">
      <c r="A558" s="40"/>
      <c r="D558" s="29"/>
    </row>
    <row r="559">
      <c r="A559" s="40"/>
      <c r="D559" s="29"/>
    </row>
    <row r="560">
      <c r="A560" s="40"/>
      <c r="D560" s="29"/>
    </row>
    <row r="561">
      <c r="A561" s="40"/>
      <c r="D561" s="29"/>
    </row>
    <row r="562">
      <c r="A562" s="40"/>
      <c r="D562" s="29"/>
    </row>
    <row r="563">
      <c r="A563" s="40"/>
      <c r="D563" s="29"/>
    </row>
    <row r="564">
      <c r="A564" s="40"/>
      <c r="D564" s="29"/>
    </row>
    <row r="565">
      <c r="A565" s="40"/>
      <c r="D565" s="29"/>
    </row>
    <row r="566">
      <c r="A566" s="40"/>
      <c r="D566" s="29"/>
    </row>
    <row r="567">
      <c r="A567" s="40"/>
      <c r="D567" s="29"/>
    </row>
    <row r="568">
      <c r="A568" s="40"/>
      <c r="D568" s="29"/>
    </row>
    <row r="569">
      <c r="A569" s="40"/>
      <c r="D569" s="29"/>
    </row>
    <row r="570">
      <c r="A570" s="40"/>
      <c r="D570" s="29"/>
    </row>
    <row r="571">
      <c r="A571" s="40"/>
      <c r="D571" s="29"/>
    </row>
    <row r="572">
      <c r="A572" s="40"/>
      <c r="D572" s="29"/>
    </row>
    <row r="573">
      <c r="A573" s="40"/>
      <c r="D573" s="29"/>
    </row>
    <row r="574">
      <c r="A574" s="40"/>
      <c r="D574" s="29"/>
    </row>
    <row r="575">
      <c r="A575" s="40"/>
      <c r="D575" s="29"/>
    </row>
    <row r="576">
      <c r="A576" s="40"/>
      <c r="D576" s="29"/>
    </row>
    <row r="577">
      <c r="A577" s="40"/>
      <c r="D577" s="29"/>
    </row>
    <row r="578">
      <c r="A578" s="40"/>
      <c r="D578" s="29"/>
    </row>
    <row r="579">
      <c r="A579" s="40"/>
      <c r="D579" s="29"/>
    </row>
    <row r="580">
      <c r="A580" s="40"/>
      <c r="D580" s="29"/>
    </row>
    <row r="581">
      <c r="A581" s="40"/>
      <c r="D581" s="29"/>
    </row>
    <row r="582">
      <c r="A582" s="40"/>
      <c r="D582" s="29"/>
    </row>
    <row r="583">
      <c r="A583" s="40"/>
      <c r="D583" s="29"/>
    </row>
    <row r="584">
      <c r="A584" s="40"/>
      <c r="D584" s="29"/>
    </row>
    <row r="585">
      <c r="A585" s="40"/>
      <c r="D585" s="29"/>
    </row>
    <row r="586">
      <c r="A586" s="40"/>
      <c r="D586" s="29"/>
    </row>
    <row r="587">
      <c r="A587" s="40"/>
      <c r="D587" s="29"/>
    </row>
    <row r="588">
      <c r="A588" s="40"/>
      <c r="D588" s="29"/>
    </row>
    <row r="589">
      <c r="A589" s="40"/>
      <c r="D589" s="29"/>
    </row>
    <row r="590">
      <c r="A590" s="40"/>
      <c r="D590" s="29"/>
    </row>
    <row r="591">
      <c r="A591" s="40"/>
      <c r="D591" s="29"/>
    </row>
    <row r="592">
      <c r="A592" s="40"/>
      <c r="D592" s="29"/>
    </row>
    <row r="593">
      <c r="A593" s="40"/>
      <c r="D593" s="29"/>
    </row>
    <row r="594">
      <c r="A594" s="40"/>
      <c r="D594" s="29"/>
    </row>
    <row r="595">
      <c r="A595" s="40"/>
      <c r="D595" s="29"/>
    </row>
    <row r="596">
      <c r="A596" s="40"/>
      <c r="D596" s="29"/>
    </row>
    <row r="597">
      <c r="A597" s="40"/>
      <c r="D597" s="29"/>
    </row>
    <row r="598">
      <c r="A598" s="40"/>
      <c r="D598" s="29"/>
    </row>
    <row r="599">
      <c r="A599" s="40"/>
      <c r="D599" s="29"/>
    </row>
    <row r="600">
      <c r="A600" s="40"/>
      <c r="D600" s="29"/>
    </row>
    <row r="601">
      <c r="A601" s="40"/>
      <c r="D601" s="29"/>
    </row>
    <row r="602">
      <c r="A602" s="40"/>
      <c r="D602" s="29"/>
    </row>
    <row r="603">
      <c r="A603" s="40"/>
      <c r="D603" s="29"/>
    </row>
    <row r="604">
      <c r="A604" s="40"/>
      <c r="D604" s="29"/>
    </row>
    <row r="605">
      <c r="A605" s="40"/>
      <c r="D605" s="29"/>
    </row>
    <row r="606">
      <c r="A606" s="40"/>
      <c r="D606" s="29"/>
    </row>
    <row r="607">
      <c r="A607" s="40"/>
      <c r="D607" s="29"/>
    </row>
    <row r="608">
      <c r="A608" s="40"/>
      <c r="D608" s="29"/>
    </row>
    <row r="609">
      <c r="A609" s="40"/>
      <c r="D609" s="29"/>
    </row>
    <row r="610">
      <c r="A610" s="40"/>
      <c r="D610" s="29"/>
    </row>
    <row r="611">
      <c r="A611" s="40"/>
      <c r="D611" s="29"/>
    </row>
    <row r="612">
      <c r="A612" s="40"/>
      <c r="D612" s="29"/>
    </row>
    <row r="613">
      <c r="A613" s="40"/>
      <c r="D613" s="29"/>
    </row>
    <row r="614">
      <c r="A614" s="40"/>
      <c r="D614" s="29"/>
    </row>
    <row r="615">
      <c r="A615" s="40"/>
      <c r="D615" s="29"/>
    </row>
    <row r="616">
      <c r="A616" s="40"/>
      <c r="D616" s="29"/>
    </row>
    <row r="617">
      <c r="A617" s="40"/>
      <c r="D617" s="29"/>
    </row>
    <row r="618">
      <c r="A618" s="40"/>
      <c r="D618" s="29"/>
    </row>
    <row r="619">
      <c r="A619" s="40"/>
      <c r="D619" s="29"/>
    </row>
    <row r="620">
      <c r="A620" s="40"/>
      <c r="D620" s="29"/>
    </row>
    <row r="621">
      <c r="A621" s="40"/>
      <c r="D621" s="29"/>
    </row>
    <row r="622">
      <c r="A622" s="40"/>
      <c r="D622" s="29"/>
    </row>
    <row r="623">
      <c r="A623" s="40"/>
      <c r="D623" s="29"/>
    </row>
    <row r="624">
      <c r="A624" s="40"/>
      <c r="D624" s="29"/>
    </row>
    <row r="625">
      <c r="A625" s="40"/>
      <c r="D625" s="29"/>
    </row>
    <row r="626">
      <c r="A626" s="40"/>
      <c r="D626" s="29"/>
    </row>
    <row r="627">
      <c r="A627" s="40"/>
      <c r="D627" s="29"/>
    </row>
    <row r="628">
      <c r="A628" s="40"/>
      <c r="D628" s="29"/>
    </row>
    <row r="629">
      <c r="A629" s="40"/>
      <c r="D629" s="29"/>
    </row>
    <row r="630">
      <c r="A630" s="40"/>
      <c r="D630" s="29"/>
    </row>
    <row r="631">
      <c r="A631" s="40"/>
      <c r="D631" s="29"/>
    </row>
    <row r="632">
      <c r="A632" s="40"/>
      <c r="D632" s="29"/>
    </row>
    <row r="633">
      <c r="A633" s="40"/>
      <c r="D633" s="29"/>
    </row>
    <row r="634">
      <c r="A634" s="40"/>
      <c r="D634" s="29"/>
    </row>
    <row r="635">
      <c r="A635" s="40"/>
      <c r="D635" s="29"/>
    </row>
    <row r="636">
      <c r="A636" s="40"/>
      <c r="D636" s="29"/>
    </row>
    <row r="637">
      <c r="A637" s="40"/>
      <c r="D637" s="29"/>
    </row>
    <row r="638">
      <c r="A638" s="40"/>
      <c r="D638" s="29"/>
    </row>
    <row r="639">
      <c r="A639" s="40"/>
      <c r="D639" s="29"/>
    </row>
    <row r="640">
      <c r="A640" s="40"/>
      <c r="D640" s="29"/>
    </row>
    <row r="641">
      <c r="A641" s="40"/>
      <c r="D641" s="29"/>
    </row>
    <row r="642">
      <c r="A642" s="40"/>
      <c r="D642" s="29"/>
    </row>
    <row r="643">
      <c r="A643" s="40"/>
      <c r="D643" s="29"/>
    </row>
    <row r="644">
      <c r="A644" s="40"/>
      <c r="D644" s="29"/>
    </row>
    <row r="645">
      <c r="A645" s="40"/>
      <c r="D645" s="29"/>
    </row>
    <row r="646">
      <c r="A646" s="40"/>
      <c r="D646" s="29"/>
    </row>
    <row r="647">
      <c r="A647" s="40"/>
      <c r="D647" s="29"/>
    </row>
    <row r="648">
      <c r="A648" s="40"/>
      <c r="D648" s="29"/>
    </row>
    <row r="649">
      <c r="A649" s="40"/>
      <c r="D649" s="29"/>
    </row>
    <row r="650">
      <c r="A650" s="40"/>
      <c r="D650" s="29"/>
    </row>
    <row r="651">
      <c r="A651" s="40"/>
      <c r="D651" s="29"/>
    </row>
    <row r="652">
      <c r="A652" s="40"/>
      <c r="D652" s="29"/>
    </row>
    <row r="653">
      <c r="A653" s="40"/>
      <c r="D653" s="29"/>
    </row>
    <row r="654">
      <c r="A654" s="40"/>
      <c r="D654" s="29"/>
    </row>
    <row r="655">
      <c r="A655" s="40"/>
      <c r="D655" s="29"/>
    </row>
    <row r="656">
      <c r="A656" s="40"/>
      <c r="D656" s="29"/>
    </row>
    <row r="657">
      <c r="A657" s="40"/>
      <c r="D657" s="29"/>
    </row>
    <row r="658">
      <c r="A658" s="40"/>
      <c r="D658" s="29"/>
    </row>
    <row r="659">
      <c r="A659" s="40"/>
      <c r="D659" s="29"/>
    </row>
    <row r="660">
      <c r="A660" s="40"/>
      <c r="D660" s="29"/>
    </row>
    <row r="661">
      <c r="A661" s="40"/>
      <c r="D661" s="29"/>
    </row>
    <row r="662">
      <c r="A662" s="40"/>
      <c r="D662" s="29"/>
    </row>
    <row r="663">
      <c r="A663" s="40"/>
      <c r="D663" s="29"/>
    </row>
    <row r="664">
      <c r="A664" s="40"/>
      <c r="D664" s="29"/>
    </row>
    <row r="665">
      <c r="A665" s="40"/>
      <c r="D665" s="29"/>
    </row>
    <row r="666">
      <c r="A666" s="40"/>
      <c r="D666" s="29"/>
    </row>
    <row r="667">
      <c r="A667" s="40"/>
      <c r="D667" s="29"/>
    </row>
    <row r="668">
      <c r="A668" s="40"/>
      <c r="D668" s="29"/>
    </row>
    <row r="669">
      <c r="A669" s="40"/>
      <c r="D669" s="29"/>
    </row>
    <row r="670">
      <c r="A670" s="40"/>
      <c r="D670" s="29"/>
    </row>
    <row r="671">
      <c r="A671" s="40"/>
      <c r="D671" s="29"/>
    </row>
    <row r="672">
      <c r="A672" s="40"/>
      <c r="D672" s="29"/>
    </row>
    <row r="673">
      <c r="A673" s="40"/>
      <c r="D673" s="29"/>
    </row>
    <row r="674">
      <c r="A674" s="40"/>
      <c r="D674" s="29"/>
    </row>
    <row r="675">
      <c r="A675" s="40"/>
      <c r="D675" s="29"/>
    </row>
    <row r="676">
      <c r="A676" s="40"/>
      <c r="D676" s="29"/>
    </row>
    <row r="677">
      <c r="A677" s="40"/>
      <c r="D677" s="29"/>
    </row>
    <row r="678">
      <c r="A678" s="40"/>
      <c r="D678" s="29"/>
    </row>
    <row r="679">
      <c r="A679" s="40"/>
      <c r="D679" s="29"/>
    </row>
    <row r="680">
      <c r="A680" s="40"/>
      <c r="D680" s="29"/>
    </row>
    <row r="681">
      <c r="A681" s="40"/>
      <c r="D681" s="29"/>
    </row>
    <row r="682">
      <c r="A682" s="40"/>
      <c r="D682" s="29"/>
    </row>
    <row r="683">
      <c r="A683" s="40"/>
      <c r="D683" s="29"/>
    </row>
    <row r="684">
      <c r="A684" s="40"/>
      <c r="D684" s="29"/>
    </row>
    <row r="685">
      <c r="A685" s="40"/>
      <c r="D685" s="29"/>
    </row>
    <row r="686">
      <c r="A686" s="40"/>
      <c r="D686" s="29"/>
    </row>
    <row r="687">
      <c r="A687" s="40"/>
      <c r="D687" s="29"/>
    </row>
    <row r="688">
      <c r="A688" s="40"/>
      <c r="D688" s="29"/>
    </row>
    <row r="689">
      <c r="A689" s="40"/>
      <c r="D689" s="29"/>
    </row>
    <row r="690">
      <c r="A690" s="40"/>
      <c r="D690" s="29"/>
    </row>
    <row r="691">
      <c r="A691" s="40"/>
      <c r="D691" s="29"/>
    </row>
    <row r="692">
      <c r="A692" s="40"/>
      <c r="D692" s="29"/>
    </row>
    <row r="693">
      <c r="A693" s="40"/>
      <c r="D693" s="29"/>
    </row>
    <row r="694">
      <c r="A694" s="40"/>
      <c r="D694" s="29"/>
    </row>
    <row r="695">
      <c r="A695" s="40"/>
      <c r="D695" s="29"/>
    </row>
    <row r="696">
      <c r="A696" s="40"/>
      <c r="D696" s="29"/>
    </row>
    <row r="697">
      <c r="A697" s="40"/>
      <c r="D697" s="29"/>
    </row>
    <row r="698">
      <c r="A698" s="40"/>
      <c r="D698" s="29"/>
    </row>
    <row r="699">
      <c r="A699" s="40"/>
      <c r="D699" s="29"/>
    </row>
    <row r="700">
      <c r="A700" s="40"/>
      <c r="D700" s="29"/>
    </row>
    <row r="701">
      <c r="A701" s="40"/>
      <c r="D701" s="29"/>
    </row>
    <row r="702">
      <c r="A702" s="40"/>
      <c r="D702" s="29"/>
    </row>
    <row r="703">
      <c r="A703" s="40"/>
      <c r="D703" s="29"/>
    </row>
    <row r="704">
      <c r="A704" s="40"/>
      <c r="D704" s="29"/>
    </row>
    <row r="705">
      <c r="A705" s="40"/>
      <c r="D705" s="29"/>
    </row>
    <row r="706">
      <c r="A706" s="40"/>
      <c r="D706" s="29"/>
    </row>
    <row r="707">
      <c r="A707" s="40"/>
      <c r="D707" s="29"/>
    </row>
    <row r="708">
      <c r="A708" s="40"/>
      <c r="D708" s="29"/>
    </row>
    <row r="709">
      <c r="A709" s="40"/>
      <c r="D709" s="29"/>
    </row>
    <row r="710">
      <c r="A710" s="40"/>
      <c r="D710" s="29"/>
    </row>
    <row r="711">
      <c r="A711" s="40"/>
      <c r="D711" s="29"/>
    </row>
    <row r="712">
      <c r="A712" s="40"/>
      <c r="D712" s="29"/>
    </row>
    <row r="713">
      <c r="A713" s="40"/>
      <c r="D713" s="29"/>
    </row>
    <row r="714">
      <c r="A714" s="40"/>
      <c r="D714" s="29"/>
    </row>
    <row r="715">
      <c r="A715" s="40"/>
      <c r="D715" s="29"/>
    </row>
    <row r="716">
      <c r="A716" s="40"/>
      <c r="D716" s="29"/>
    </row>
    <row r="717">
      <c r="A717" s="40"/>
      <c r="D717" s="29"/>
    </row>
    <row r="718">
      <c r="A718" s="40"/>
      <c r="D718" s="29"/>
    </row>
    <row r="719">
      <c r="A719" s="40"/>
      <c r="D719" s="29"/>
    </row>
    <row r="720">
      <c r="A720" s="40"/>
      <c r="D720" s="29"/>
    </row>
    <row r="721">
      <c r="A721" s="40"/>
      <c r="D721" s="29"/>
    </row>
    <row r="722">
      <c r="A722" s="40"/>
      <c r="D722" s="29"/>
    </row>
    <row r="723">
      <c r="A723" s="40"/>
      <c r="D723" s="29"/>
    </row>
    <row r="724">
      <c r="A724" s="40"/>
      <c r="D724" s="29"/>
    </row>
    <row r="725">
      <c r="A725" s="40"/>
      <c r="D725" s="29"/>
    </row>
    <row r="726">
      <c r="A726" s="40"/>
      <c r="D726" s="29"/>
    </row>
    <row r="727">
      <c r="A727" s="40"/>
      <c r="D727" s="29"/>
    </row>
    <row r="728">
      <c r="A728" s="40"/>
      <c r="D728" s="29"/>
    </row>
    <row r="729">
      <c r="A729" s="40"/>
      <c r="D729" s="29"/>
    </row>
    <row r="730">
      <c r="A730" s="40"/>
      <c r="D730" s="29"/>
    </row>
    <row r="731">
      <c r="A731" s="40"/>
      <c r="D731" s="29"/>
    </row>
    <row r="732">
      <c r="A732" s="40"/>
      <c r="D732" s="29"/>
    </row>
    <row r="733">
      <c r="A733" s="40"/>
      <c r="D733" s="29"/>
    </row>
    <row r="734">
      <c r="A734" s="40"/>
      <c r="D734" s="29"/>
    </row>
    <row r="735">
      <c r="A735" s="40"/>
      <c r="D735" s="29"/>
    </row>
    <row r="736">
      <c r="A736" s="40"/>
      <c r="D736" s="29"/>
    </row>
    <row r="737">
      <c r="A737" s="40"/>
      <c r="D737" s="29"/>
    </row>
    <row r="738">
      <c r="A738" s="40"/>
      <c r="D738" s="29"/>
    </row>
    <row r="739">
      <c r="A739" s="40"/>
      <c r="D739" s="29"/>
    </row>
    <row r="740">
      <c r="A740" s="40"/>
      <c r="D740" s="29"/>
    </row>
    <row r="741">
      <c r="A741" s="40"/>
      <c r="D741" s="29"/>
    </row>
    <row r="742">
      <c r="A742" s="40"/>
      <c r="D742" s="29"/>
    </row>
    <row r="743">
      <c r="A743" s="40"/>
      <c r="D743" s="29"/>
    </row>
    <row r="744">
      <c r="A744" s="40"/>
      <c r="D744" s="29"/>
    </row>
    <row r="745">
      <c r="A745" s="40"/>
      <c r="D745" s="29"/>
    </row>
    <row r="746">
      <c r="A746" s="40"/>
      <c r="D746" s="29"/>
    </row>
    <row r="747">
      <c r="A747" s="40"/>
      <c r="D747" s="29"/>
    </row>
    <row r="748">
      <c r="A748" s="40"/>
      <c r="D748" s="29"/>
    </row>
    <row r="749">
      <c r="A749" s="40"/>
      <c r="D749" s="29"/>
    </row>
    <row r="750">
      <c r="A750" s="40"/>
      <c r="D750" s="29"/>
    </row>
    <row r="751">
      <c r="A751" s="40"/>
      <c r="D751" s="29"/>
    </row>
    <row r="752">
      <c r="A752" s="40"/>
      <c r="D752" s="29"/>
    </row>
    <row r="753">
      <c r="A753" s="40"/>
      <c r="D753" s="29"/>
    </row>
    <row r="754">
      <c r="A754" s="40"/>
      <c r="D754" s="29"/>
    </row>
    <row r="755">
      <c r="A755" s="40"/>
      <c r="D755" s="29"/>
    </row>
    <row r="756">
      <c r="A756" s="40"/>
      <c r="D756" s="29"/>
    </row>
    <row r="757">
      <c r="A757" s="40"/>
      <c r="D757" s="29"/>
    </row>
    <row r="758">
      <c r="A758" s="40"/>
      <c r="D758" s="29"/>
    </row>
    <row r="759">
      <c r="A759" s="40"/>
      <c r="D759" s="29"/>
    </row>
    <row r="760">
      <c r="A760" s="40"/>
      <c r="D760" s="29"/>
    </row>
    <row r="761">
      <c r="A761" s="40"/>
      <c r="D761" s="29"/>
    </row>
    <row r="762">
      <c r="A762" s="40"/>
      <c r="D762" s="29"/>
    </row>
    <row r="763">
      <c r="A763" s="40"/>
      <c r="D763" s="29"/>
    </row>
    <row r="764">
      <c r="A764" s="40"/>
      <c r="D764" s="29"/>
    </row>
    <row r="765">
      <c r="A765" s="40"/>
      <c r="D765" s="29"/>
    </row>
    <row r="766">
      <c r="A766" s="40"/>
      <c r="D766" s="29"/>
    </row>
    <row r="767">
      <c r="A767" s="40"/>
      <c r="D767" s="29"/>
    </row>
    <row r="768">
      <c r="A768" s="40"/>
      <c r="D768" s="29"/>
    </row>
    <row r="769">
      <c r="A769" s="40"/>
      <c r="D769" s="29"/>
    </row>
    <row r="770">
      <c r="A770" s="40"/>
      <c r="D770" s="29"/>
    </row>
    <row r="771">
      <c r="A771" s="40"/>
      <c r="D771" s="29"/>
    </row>
    <row r="772">
      <c r="A772" s="40"/>
      <c r="D772" s="29"/>
    </row>
    <row r="773">
      <c r="A773" s="40"/>
      <c r="D773" s="29"/>
    </row>
    <row r="774">
      <c r="A774" s="40"/>
      <c r="D774" s="29"/>
    </row>
    <row r="775">
      <c r="A775" s="40"/>
      <c r="D775" s="29"/>
    </row>
    <row r="776">
      <c r="A776" s="40"/>
      <c r="D776" s="29"/>
    </row>
    <row r="777">
      <c r="A777" s="40"/>
      <c r="D777" s="29"/>
    </row>
    <row r="778">
      <c r="A778" s="40"/>
      <c r="D778" s="29"/>
    </row>
    <row r="779">
      <c r="A779" s="40"/>
      <c r="D779" s="29"/>
    </row>
    <row r="780">
      <c r="A780" s="40"/>
      <c r="D780" s="29"/>
    </row>
    <row r="781">
      <c r="A781" s="40"/>
      <c r="D781" s="29"/>
    </row>
    <row r="782">
      <c r="A782" s="40"/>
      <c r="D782" s="29"/>
    </row>
    <row r="783">
      <c r="A783" s="40"/>
      <c r="D783" s="29"/>
    </row>
    <row r="784">
      <c r="A784" s="40"/>
      <c r="D784" s="29"/>
    </row>
    <row r="785">
      <c r="A785" s="40"/>
      <c r="D785" s="29"/>
    </row>
    <row r="786">
      <c r="A786" s="40"/>
      <c r="D786" s="29"/>
    </row>
    <row r="787">
      <c r="A787" s="40"/>
      <c r="D787" s="29"/>
    </row>
    <row r="788">
      <c r="A788" s="40"/>
      <c r="D788" s="29"/>
    </row>
    <row r="789">
      <c r="A789" s="40"/>
      <c r="D789" s="29"/>
    </row>
    <row r="790">
      <c r="A790" s="40"/>
      <c r="D790" s="29"/>
    </row>
    <row r="791">
      <c r="A791" s="40"/>
      <c r="D791" s="29"/>
    </row>
    <row r="792">
      <c r="A792" s="40"/>
      <c r="D792" s="29"/>
    </row>
    <row r="793">
      <c r="A793" s="40"/>
      <c r="D793" s="29"/>
    </row>
    <row r="794">
      <c r="A794" s="40"/>
      <c r="D794" s="29"/>
    </row>
    <row r="795">
      <c r="A795" s="40"/>
      <c r="D795" s="29"/>
    </row>
    <row r="796">
      <c r="A796" s="40"/>
      <c r="D796" s="29"/>
    </row>
    <row r="797">
      <c r="A797" s="40"/>
      <c r="D797" s="29"/>
    </row>
    <row r="798">
      <c r="A798" s="40"/>
      <c r="D798" s="29"/>
    </row>
    <row r="799">
      <c r="A799" s="40"/>
      <c r="D799" s="29"/>
    </row>
    <row r="800">
      <c r="A800" s="40"/>
      <c r="D800" s="29"/>
    </row>
    <row r="801">
      <c r="A801" s="40"/>
      <c r="D801" s="29"/>
    </row>
    <row r="802">
      <c r="A802" s="40"/>
      <c r="D802" s="29"/>
    </row>
    <row r="803">
      <c r="A803" s="40"/>
      <c r="D803" s="29"/>
    </row>
    <row r="804">
      <c r="A804" s="40"/>
      <c r="D804" s="29"/>
    </row>
    <row r="805">
      <c r="A805" s="40"/>
      <c r="D805" s="29"/>
    </row>
    <row r="806">
      <c r="A806" s="40"/>
      <c r="D806" s="29"/>
    </row>
    <row r="807">
      <c r="A807" s="40"/>
      <c r="D807" s="29"/>
    </row>
    <row r="808">
      <c r="A808" s="40"/>
      <c r="D808" s="29"/>
    </row>
    <row r="809">
      <c r="A809" s="40"/>
      <c r="D809" s="29"/>
    </row>
    <row r="810">
      <c r="A810" s="40"/>
      <c r="D810" s="29"/>
    </row>
    <row r="811">
      <c r="A811" s="40"/>
      <c r="D811" s="29"/>
    </row>
    <row r="812">
      <c r="A812" s="40"/>
      <c r="D812" s="29"/>
    </row>
    <row r="813">
      <c r="A813" s="40"/>
      <c r="D813" s="29"/>
    </row>
    <row r="814">
      <c r="A814" s="40"/>
      <c r="D814" s="29"/>
    </row>
    <row r="815">
      <c r="A815" s="40"/>
      <c r="D815" s="29"/>
    </row>
    <row r="816">
      <c r="A816" s="40"/>
      <c r="D816" s="29"/>
    </row>
    <row r="817">
      <c r="A817" s="40"/>
      <c r="D817" s="29"/>
    </row>
    <row r="818">
      <c r="A818" s="40"/>
      <c r="D818" s="29"/>
    </row>
    <row r="819">
      <c r="A819" s="40"/>
      <c r="D819" s="29"/>
    </row>
    <row r="820">
      <c r="A820" s="40"/>
      <c r="D820" s="29"/>
    </row>
    <row r="821">
      <c r="A821" s="40"/>
      <c r="D821" s="29"/>
    </row>
    <row r="822">
      <c r="A822" s="40"/>
      <c r="D822" s="29"/>
    </row>
    <row r="823">
      <c r="A823" s="40"/>
      <c r="D823" s="29"/>
    </row>
    <row r="824">
      <c r="A824" s="40"/>
      <c r="D824" s="29"/>
    </row>
    <row r="825">
      <c r="A825" s="40"/>
      <c r="D825" s="29"/>
    </row>
    <row r="826">
      <c r="A826" s="40"/>
      <c r="D826" s="29"/>
    </row>
    <row r="827">
      <c r="A827" s="40"/>
      <c r="D827" s="29"/>
    </row>
    <row r="828">
      <c r="A828" s="40"/>
      <c r="D828" s="29"/>
    </row>
    <row r="829">
      <c r="A829" s="40"/>
      <c r="D829" s="29"/>
    </row>
    <row r="830">
      <c r="A830" s="40"/>
      <c r="D830" s="29"/>
    </row>
    <row r="831">
      <c r="A831" s="40"/>
      <c r="D831" s="29"/>
    </row>
    <row r="832">
      <c r="A832" s="40"/>
      <c r="D832" s="29"/>
    </row>
    <row r="833">
      <c r="A833" s="40"/>
      <c r="D833" s="29"/>
    </row>
    <row r="834">
      <c r="A834" s="40"/>
      <c r="D834" s="29"/>
    </row>
    <row r="835">
      <c r="A835" s="40"/>
      <c r="D835" s="29"/>
    </row>
    <row r="836">
      <c r="A836" s="40"/>
      <c r="D836" s="29"/>
    </row>
    <row r="837">
      <c r="A837" s="40"/>
      <c r="D837" s="29"/>
    </row>
    <row r="838">
      <c r="A838" s="40"/>
      <c r="D838" s="29"/>
    </row>
    <row r="839">
      <c r="A839" s="40"/>
      <c r="D839" s="29"/>
    </row>
    <row r="840">
      <c r="A840" s="40"/>
      <c r="D840" s="29"/>
    </row>
    <row r="841">
      <c r="A841" s="40"/>
      <c r="D841" s="29"/>
    </row>
    <row r="842">
      <c r="A842" s="40"/>
      <c r="D842" s="29"/>
    </row>
    <row r="843">
      <c r="A843" s="40"/>
      <c r="D843" s="29"/>
    </row>
    <row r="844">
      <c r="A844" s="40"/>
      <c r="D844" s="29"/>
    </row>
    <row r="845">
      <c r="A845" s="40"/>
      <c r="D845" s="29"/>
    </row>
    <row r="846">
      <c r="A846" s="40"/>
      <c r="D846" s="29"/>
    </row>
    <row r="847">
      <c r="A847" s="40"/>
      <c r="D847" s="29"/>
    </row>
    <row r="848">
      <c r="A848" s="40"/>
      <c r="D848" s="29"/>
    </row>
    <row r="849">
      <c r="A849" s="40"/>
      <c r="D849" s="29"/>
    </row>
    <row r="850">
      <c r="A850" s="40"/>
      <c r="D850" s="29"/>
    </row>
    <row r="851">
      <c r="A851" s="40"/>
      <c r="D851" s="29"/>
    </row>
    <row r="852">
      <c r="A852" s="40"/>
      <c r="D852" s="29"/>
    </row>
    <row r="853">
      <c r="A853" s="40"/>
      <c r="D853" s="29"/>
    </row>
    <row r="854">
      <c r="A854" s="40"/>
      <c r="D854" s="29"/>
    </row>
    <row r="855">
      <c r="A855" s="40"/>
      <c r="D855" s="29"/>
    </row>
    <row r="856">
      <c r="A856" s="40"/>
      <c r="D856" s="29"/>
    </row>
    <row r="857">
      <c r="A857" s="40"/>
      <c r="D857" s="29"/>
    </row>
    <row r="858">
      <c r="A858" s="40"/>
      <c r="D858" s="29"/>
    </row>
    <row r="859">
      <c r="A859" s="40"/>
      <c r="D859" s="29"/>
    </row>
    <row r="860">
      <c r="A860" s="40"/>
      <c r="D860" s="29"/>
    </row>
    <row r="861">
      <c r="A861" s="40"/>
      <c r="D861" s="29"/>
    </row>
    <row r="862">
      <c r="A862" s="40"/>
      <c r="D862" s="29"/>
    </row>
    <row r="863">
      <c r="A863" s="40"/>
      <c r="D863" s="29"/>
    </row>
    <row r="864">
      <c r="A864" s="40"/>
      <c r="D864" s="29"/>
    </row>
    <row r="865">
      <c r="A865" s="40"/>
      <c r="D865" s="29"/>
    </row>
    <row r="866">
      <c r="A866" s="40"/>
      <c r="D866" s="29"/>
    </row>
    <row r="867">
      <c r="A867" s="40"/>
      <c r="D867" s="29"/>
    </row>
    <row r="868">
      <c r="A868" s="40"/>
      <c r="D868" s="29"/>
    </row>
    <row r="869">
      <c r="A869" s="40"/>
      <c r="D869" s="29"/>
    </row>
    <row r="870">
      <c r="A870" s="40"/>
      <c r="D870" s="29"/>
    </row>
    <row r="871">
      <c r="A871" s="40"/>
      <c r="D871" s="29"/>
    </row>
    <row r="872">
      <c r="A872" s="40"/>
      <c r="D872" s="29"/>
    </row>
    <row r="873">
      <c r="A873" s="40"/>
      <c r="D873" s="29"/>
    </row>
    <row r="874">
      <c r="A874" s="40"/>
      <c r="D874" s="29"/>
    </row>
    <row r="875">
      <c r="A875" s="40"/>
      <c r="D875" s="29"/>
    </row>
    <row r="876">
      <c r="A876" s="40"/>
      <c r="D876" s="29"/>
    </row>
    <row r="877">
      <c r="A877" s="40"/>
      <c r="D877" s="29"/>
    </row>
    <row r="878">
      <c r="A878" s="40"/>
      <c r="D878" s="29"/>
    </row>
    <row r="879">
      <c r="A879" s="40"/>
      <c r="D879" s="29"/>
    </row>
    <row r="880">
      <c r="A880" s="40"/>
      <c r="D880" s="29"/>
    </row>
    <row r="881">
      <c r="A881" s="40"/>
      <c r="D881" s="29"/>
    </row>
    <row r="882">
      <c r="A882" s="40"/>
      <c r="D882" s="29"/>
    </row>
    <row r="883">
      <c r="A883" s="40"/>
      <c r="D883" s="29"/>
    </row>
    <row r="884">
      <c r="A884" s="40"/>
      <c r="D884" s="29"/>
    </row>
    <row r="885">
      <c r="A885" s="40"/>
      <c r="D885" s="29"/>
    </row>
    <row r="886">
      <c r="A886" s="40"/>
      <c r="D886" s="29"/>
    </row>
    <row r="887">
      <c r="A887" s="40"/>
      <c r="D887" s="29"/>
    </row>
    <row r="888">
      <c r="A888" s="40"/>
      <c r="D888" s="29"/>
    </row>
    <row r="889">
      <c r="A889" s="40"/>
      <c r="D889" s="29"/>
    </row>
    <row r="890">
      <c r="A890" s="40"/>
      <c r="D890" s="29"/>
    </row>
    <row r="891">
      <c r="A891" s="40"/>
      <c r="D891" s="29"/>
    </row>
    <row r="892">
      <c r="A892" s="40"/>
      <c r="D892" s="29"/>
    </row>
    <row r="893">
      <c r="A893" s="40"/>
      <c r="D893" s="29"/>
    </row>
    <row r="894">
      <c r="A894" s="40"/>
      <c r="D894" s="29"/>
    </row>
    <row r="895">
      <c r="A895" s="40"/>
      <c r="D895" s="29"/>
    </row>
    <row r="896">
      <c r="A896" s="40"/>
      <c r="D896" s="29"/>
    </row>
    <row r="897">
      <c r="A897" s="40"/>
      <c r="D897" s="29"/>
    </row>
    <row r="898">
      <c r="A898" s="40"/>
      <c r="D898" s="29"/>
    </row>
    <row r="899">
      <c r="A899" s="40"/>
      <c r="D899" s="29"/>
    </row>
    <row r="900">
      <c r="A900" s="40"/>
      <c r="D900" s="29"/>
    </row>
    <row r="901">
      <c r="A901" s="40"/>
      <c r="D901" s="29"/>
    </row>
    <row r="902">
      <c r="A902" s="40"/>
      <c r="D902" s="29"/>
    </row>
    <row r="903">
      <c r="A903" s="40"/>
      <c r="D903" s="29"/>
    </row>
    <row r="904">
      <c r="A904" s="40"/>
      <c r="D904" s="29"/>
    </row>
    <row r="905">
      <c r="A905" s="40"/>
      <c r="D905" s="29"/>
    </row>
    <row r="906">
      <c r="A906" s="40"/>
      <c r="D906" s="29"/>
    </row>
    <row r="907">
      <c r="A907" s="40"/>
      <c r="D907" s="29"/>
    </row>
    <row r="908">
      <c r="A908" s="40"/>
      <c r="D908" s="29"/>
    </row>
    <row r="909">
      <c r="A909" s="40"/>
      <c r="D909" s="29"/>
    </row>
    <row r="910">
      <c r="A910" s="40"/>
      <c r="D910" s="29"/>
    </row>
    <row r="911">
      <c r="A911" s="40"/>
      <c r="D911" s="29"/>
    </row>
    <row r="912">
      <c r="A912" s="40"/>
      <c r="D912" s="29"/>
    </row>
    <row r="913">
      <c r="A913" s="40"/>
      <c r="D913" s="29"/>
    </row>
    <row r="914">
      <c r="A914" s="40"/>
      <c r="D914" s="29"/>
    </row>
    <row r="915">
      <c r="A915" s="40"/>
      <c r="D915" s="29"/>
    </row>
    <row r="916">
      <c r="A916" s="40"/>
      <c r="D916" s="29"/>
    </row>
    <row r="917">
      <c r="A917" s="40"/>
      <c r="D917" s="29"/>
    </row>
    <row r="918">
      <c r="A918" s="40"/>
      <c r="D918" s="29"/>
    </row>
    <row r="919">
      <c r="A919" s="40"/>
      <c r="D919" s="29"/>
    </row>
    <row r="920">
      <c r="A920" s="40"/>
      <c r="D920" s="29"/>
    </row>
    <row r="921">
      <c r="A921" s="40"/>
      <c r="D921" s="29"/>
    </row>
    <row r="922">
      <c r="A922" s="40"/>
      <c r="D922" s="29"/>
    </row>
    <row r="923">
      <c r="A923" s="40"/>
      <c r="D923" s="29"/>
    </row>
    <row r="924">
      <c r="A924" s="40"/>
      <c r="D924" s="29"/>
    </row>
    <row r="925">
      <c r="A925" s="40"/>
      <c r="D925" s="29"/>
    </row>
    <row r="926">
      <c r="A926" s="40"/>
      <c r="D926" s="29"/>
    </row>
    <row r="927">
      <c r="A927" s="40"/>
      <c r="D927" s="29"/>
    </row>
    <row r="928">
      <c r="A928" s="40"/>
      <c r="D928" s="29"/>
    </row>
    <row r="929">
      <c r="A929" s="40"/>
      <c r="D929" s="29"/>
    </row>
    <row r="930">
      <c r="A930" s="40"/>
      <c r="D930" s="29"/>
    </row>
    <row r="931">
      <c r="A931" s="40"/>
      <c r="D931" s="29"/>
    </row>
    <row r="932">
      <c r="A932" s="40"/>
      <c r="D932" s="29"/>
    </row>
    <row r="933">
      <c r="A933" s="40"/>
      <c r="D933" s="29"/>
    </row>
    <row r="934">
      <c r="A934" s="40"/>
      <c r="D934" s="29"/>
    </row>
    <row r="935">
      <c r="A935" s="40"/>
      <c r="D935" s="29"/>
    </row>
    <row r="936">
      <c r="A936" s="40"/>
      <c r="D936" s="29"/>
    </row>
    <row r="937">
      <c r="A937" s="40"/>
      <c r="D937" s="29"/>
    </row>
    <row r="938">
      <c r="A938" s="40"/>
      <c r="D938" s="29"/>
    </row>
    <row r="939">
      <c r="A939" s="40"/>
      <c r="D939" s="29"/>
    </row>
    <row r="940">
      <c r="A940" s="40"/>
      <c r="D940" s="29"/>
    </row>
    <row r="941">
      <c r="A941" s="40"/>
      <c r="D941" s="29"/>
    </row>
    <row r="942">
      <c r="A942" s="40"/>
      <c r="D942" s="29"/>
    </row>
    <row r="943">
      <c r="A943" s="40"/>
      <c r="D943" s="29"/>
    </row>
    <row r="944">
      <c r="A944" s="40"/>
      <c r="D944" s="29"/>
    </row>
    <row r="945">
      <c r="A945" s="40"/>
      <c r="D945" s="29"/>
    </row>
    <row r="946">
      <c r="A946" s="40"/>
      <c r="D946" s="29"/>
    </row>
    <row r="947">
      <c r="A947" s="40"/>
      <c r="D947" s="29"/>
    </row>
    <row r="948">
      <c r="A948" s="40"/>
      <c r="D948" s="29"/>
    </row>
    <row r="949">
      <c r="A949" s="40"/>
      <c r="D949" s="29"/>
    </row>
    <row r="950">
      <c r="A950" s="40"/>
      <c r="D950" s="29"/>
    </row>
    <row r="951">
      <c r="A951" s="40"/>
      <c r="D951" s="29"/>
    </row>
    <row r="952">
      <c r="A952" s="40"/>
      <c r="D952" s="29"/>
    </row>
    <row r="953">
      <c r="A953" s="40"/>
      <c r="D953" s="29"/>
    </row>
    <row r="954">
      <c r="A954" s="40"/>
      <c r="D954" s="29"/>
    </row>
    <row r="955">
      <c r="A955" s="40"/>
      <c r="D955" s="29"/>
    </row>
    <row r="956">
      <c r="A956" s="40"/>
      <c r="D956" s="29"/>
    </row>
    <row r="957">
      <c r="A957" s="40"/>
      <c r="D957" s="29"/>
    </row>
    <row r="958">
      <c r="A958" s="40"/>
      <c r="D958" s="29"/>
    </row>
    <row r="959">
      <c r="A959" s="40"/>
      <c r="D959" s="29"/>
    </row>
    <row r="960">
      <c r="A960" s="40"/>
      <c r="D960" s="29"/>
    </row>
    <row r="961">
      <c r="A961" s="40"/>
      <c r="D961" s="29"/>
    </row>
    <row r="962">
      <c r="A962" s="40"/>
      <c r="D962" s="29"/>
    </row>
    <row r="963">
      <c r="A963" s="40"/>
      <c r="D963" s="29"/>
    </row>
    <row r="964">
      <c r="A964" s="40"/>
      <c r="D964" s="29"/>
    </row>
    <row r="965">
      <c r="A965" s="40"/>
      <c r="D965" s="29"/>
    </row>
    <row r="966">
      <c r="A966" s="40"/>
      <c r="D966" s="29"/>
    </row>
    <row r="967">
      <c r="A967" s="40"/>
      <c r="D967" s="29"/>
    </row>
    <row r="968">
      <c r="A968" s="40"/>
      <c r="D968" s="29"/>
    </row>
    <row r="969">
      <c r="A969" s="40"/>
      <c r="D969" s="29"/>
    </row>
    <row r="970">
      <c r="A970" s="40"/>
      <c r="D970" s="29"/>
    </row>
    <row r="971">
      <c r="A971" s="40"/>
      <c r="D971" s="29"/>
    </row>
    <row r="972">
      <c r="A972" s="40"/>
      <c r="D972" s="29"/>
    </row>
    <row r="973">
      <c r="A973" s="40"/>
      <c r="D973" s="29"/>
    </row>
    <row r="974">
      <c r="A974" s="40"/>
      <c r="D974" s="29"/>
    </row>
    <row r="975">
      <c r="A975" s="40"/>
      <c r="D975" s="29"/>
    </row>
    <row r="976">
      <c r="A976" s="40"/>
      <c r="D976" s="29"/>
    </row>
    <row r="977">
      <c r="A977" s="40"/>
      <c r="D977" s="29"/>
    </row>
    <row r="978">
      <c r="A978" s="40"/>
      <c r="D978" s="29"/>
    </row>
    <row r="979">
      <c r="A979" s="40"/>
      <c r="D979" s="29"/>
    </row>
    <row r="980">
      <c r="A980" s="40"/>
      <c r="D980" s="29"/>
    </row>
    <row r="981">
      <c r="A981" s="40"/>
      <c r="D981" s="29"/>
    </row>
    <row r="982">
      <c r="A982" s="40"/>
      <c r="D982" s="29"/>
    </row>
    <row r="983">
      <c r="A983" s="40"/>
      <c r="D983" s="29"/>
    </row>
    <row r="984">
      <c r="A984" s="40"/>
      <c r="D984" s="29"/>
    </row>
    <row r="985">
      <c r="A985" s="40"/>
      <c r="D985" s="29"/>
    </row>
    <row r="986">
      <c r="A986" s="40"/>
      <c r="D986" s="29"/>
    </row>
    <row r="987">
      <c r="A987" s="40"/>
      <c r="D987" s="29"/>
    </row>
    <row r="988">
      <c r="A988" s="40"/>
      <c r="D988" s="29"/>
    </row>
    <row r="989">
      <c r="A989" s="40"/>
      <c r="D989" s="29"/>
    </row>
    <row r="990">
      <c r="A990" s="40"/>
      <c r="D990" s="29"/>
    </row>
    <row r="991">
      <c r="A991" s="40"/>
      <c r="D991" s="29"/>
    </row>
    <row r="992">
      <c r="A992" s="40"/>
      <c r="D992" s="29"/>
    </row>
    <row r="993">
      <c r="A993" s="40"/>
      <c r="D993" s="29"/>
    </row>
    <row r="994">
      <c r="A994" s="40"/>
      <c r="D994" s="29"/>
    </row>
    <row r="995">
      <c r="A995" s="40"/>
      <c r="D995" s="29"/>
    </row>
    <row r="996">
      <c r="A996" s="40"/>
      <c r="D996" s="29"/>
    </row>
    <row r="997">
      <c r="A997" s="40"/>
      <c r="D997" s="29"/>
    </row>
    <row r="998">
      <c r="A998" s="40"/>
      <c r="D998" s="29"/>
    </row>
    <row r="999">
      <c r="A999" s="40"/>
      <c r="D999" s="29"/>
    </row>
    <row r="1000">
      <c r="A1000" s="40"/>
      <c r="D1000" s="29"/>
    </row>
    <row r="1001">
      <c r="A1001" s="40"/>
      <c r="D1001" s="29"/>
    </row>
    <row r="1002">
      <c r="A1002" s="40"/>
      <c r="D1002" s="29"/>
    </row>
    <row r="1003">
      <c r="A1003" s="40"/>
      <c r="D1003" s="29"/>
    </row>
    <row r="1004">
      <c r="A1004" s="40"/>
      <c r="D1004" s="29"/>
    </row>
    <row r="1005">
      <c r="A1005" s="40"/>
      <c r="D1005" s="29"/>
    </row>
    <row r="1006">
      <c r="A1006" s="40"/>
      <c r="D1006" s="29"/>
    </row>
    <row r="1007">
      <c r="A1007" s="40"/>
      <c r="D1007" s="29"/>
    </row>
    <row r="1008">
      <c r="A1008" s="40"/>
      <c r="D1008" s="29"/>
    </row>
    <row r="1009">
      <c r="A1009" s="40"/>
      <c r="D1009" s="29"/>
    </row>
    <row r="1010">
      <c r="A1010" s="40"/>
      <c r="D1010" s="29"/>
    </row>
    <row r="1011">
      <c r="A1011" s="40"/>
      <c r="D1011" s="29"/>
    </row>
    <row r="1012">
      <c r="A1012" s="40"/>
      <c r="D1012" s="29"/>
    </row>
    <row r="1013">
      <c r="A1013" s="40"/>
      <c r="D1013" s="29"/>
    </row>
    <row r="1014">
      <c r="A1014" s="40"/>
      <c r="D1014" s="29"/>
    </row>
    <row r="1015">
      <c r="A1015" s="40"/>
      <c r="D1015" s="29"/>
    </row>
    <row r="1016">
      <c r="A1016" s="40"/>
      <c r="D1016" s="29"/>
    </row>
    <row r="1017">
      <c r="A1017" s="40"/>
      <c r="D1017" s="29"/>
    </row>
    <row r="1018">
      <c r="A1018" s="40"/>
      <c r="D1018" s="29"/>
    </row>
    <row r="1019">
      <c r="A1019" s="40"/>
      <c r="D1019" s="29"/>
    </row>
    <row r="1020">
      <c r="A1020" s="40"/>
      <c r="D1020" s="29"/>
    </row>
    <row r="1021">
      <c r="A1021" s="40"/>
      <c r="D1021" s="29"/>
    </row>
    <row r="1022">
      <c r="A1022" s="40"/>
      <c r="D1022" s="29"/>
    </row>
    <row r="1023">
      <c r="A1023" s="40"/>
      <c r="D1023" s="29"/>
    </row>
    <row r="1024">
      <c r="A1024" s="40"/>
      <c r="D1024" s="29"/>
    </row>
  </sheetData>
  <hyperlinks>
    <hyperlink r:id="rId1" ref="A76"/>
    <hyperlink r:id="rId2" ref="A190"/>
  </hyperlinks>
  <drawing r:id="rId3"/>
</worksheet>
</file>