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072" windowHeight="13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<sst xmlns="http://schemas.openxmlformats.org/spreadsheetml/2006/main" count="42" uniqueCount="42">
  <si>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Home purchase model</t>
  </si>
  <si>
    <t>Purchase price</t>
  </si>
  <si>
    <t>Downpayment</t>
  </si>
  <si>
    <t>Interest rate</t>
  </si>
  <si>
    <t>Property tax rate</t>
  </si>
  <si>
    <t>Cost of renting similar home</t>
  </si>
  <si>
    <t>Assumed rental price inflation</t>
  </si>
  <si>
    <t>Annual maintainance</t>
  </si>
  <si>
    <t>Assumed annual appreciation</t>
  </si>
  <si>
    <t>Monthly mortage payment</t>
  </si>
  <si>
    <t>Housing association dues</t>
  </si>
  <si>
    <t>Annual insurance</t>
  </si>
  <si>
    <t>Principal amortization (years)</t>
  </si>
  <si>
    <t>Buying scenario</t>
  </si>
  <si>
    <t>Insurance payment</t>
  </si>
  <si>
    <t>Renting Scenario</t>
  </si>
  <si>
    <t>Cashflow that could be spent on home-purchase/expesnes</t>
  </si>
  <si>
    <t xml:space="preserve">Rent </t>
  </si>
  <si>
    <t>Debt</t>
  </si>
  <si>
    <t>Interest on debt</t>
  </si>
  <si>
    <t>Mortage payment</t>
  </si>
  <si>
    <t>Paid principal</t>
  </si>
  <si>
    <t>Home Value</t>
  </si>
  <si>
    <t>Maintenance</t>
  </si>
  <si>
    <t>Property tax</t>
  </si>
  <si>
    <t>Income tax savings from interest deduction</t>
  </si>
  <si>
    <t>Assumed marginal income tax rate</t>
  </si>
  <si>
    <t>Assumed annual (after tax) return on cash</t>
  </si>
  <si>
    <t>Home Equity after 10 years</t>
  </si>
  <si>
    <t>Housing association dues (annual)</t>
  </si>
  <si>
    <t>General inflation</t>
  </si>
  <si>
    <t>Month</t>
  </si>
  <si>
    <t>Savings after 10 years if renting</t>
  </si>
  <si>
    <t>Transaction costs of selling in year 10</t>
  </si>
  <si>
    <t>Home value after 10 years</t>
  </si>
  <si>
    <t>Debt after 10 years</t>
  </si>
  <si>
    <t>Net cash if home sold in 10 years (assuming no capital gains)</t>
  </si>
  <si>
    <t>Present value benefit of owning vs. renting for 10 years</t>
  </si>
  <si>
    <t>Assuming interest compounds monthly</t>
  </si>
  <si>
    <t>Savings when renting</t>
  </si>
  <si>
    <t>Equity in home</t>
  </si>
  <si>
    <t>Total cash outflow in buying scenario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</si>
</sst>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175" fontId="0" fillId="0" borderId="0" xfId="42" applyNumberFormat="1" applyFont="1" applyAlignment="1">
      <alignment/>
    </xf>
    <xf numFmtId="0" fontId="2" fillId="0" borderId="0" xfId="0" applyFont="1" applyAlignment="1">
      <alignment/>
    </xf>
    <xf numFmtId="175" fontId="2" fillId="0" borderId="0" xfId="42" applyNumberFormat="1" applyFont="1" applyAlignment="1">
      <alignment/>
    </xf>
    <xf numFmtId="0" fontId="2" fillId="34" borderId="0" xfId="0" applyFont="1" applyFill="1" applyAlignment="1">
      <alignment/>
    </xf>
    <xf numFmtId="175" fontId="2" fillId="34" borderId="0" xfId="42" applyNumberFormat="1" applyFont="1" applyFill="1" applyAlignment="1">
      <alignment/>
    </xf>
    <xf numFmtId="9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6"/>
  <sheetViews>
    <sheetView tabSelected="1" zoomScale="85" zoomScaleNormal="85" zoomScalePageLayoutView="0" workbookViewId="0" topLeftCell="A1">
      <pane xSplit="2" ySplit="23" topLeftCell="IH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IL57" sqref="IL57"/>
    </sheetView>
  </sheetViews>
  <sheetFormatPr defaultColWidth="9.140625" defaultRowHeight="12.75"/>
  <cols>
    <col min="1" max="1" width="41.00390625" style="0" customWidth="1"/>
    <col min="2" max="2" width="11.28125" style="0" bestFit="1" customWidth="1"/>
    <col min="3" max="253" width="11.421875" style="0" bestFit="1" customWidth="1"/>
  </cols>
  <sheetData>
    <row r="1" s="6" customFormat="1" ht="12.75">
      <c r="A1" s="6" t="s">
        <v>0</v>
      </c>
    </row>
    <row r="4" spans="1:2" ht="12.75">
      <c r="A4" t="s">
        <v>1</v>
      </c>
      <c r="B4" s="1">
        <v>750000</v>
      </c>
    </row>
    <row r="5" spans="1:2" ht="12.75">
      <c r="A5" t="s">
        <v>2</v>
      </c>
      <c r="B5" s="1">
        <f>0.2*B4</f>
        <v>150000</v>
      </c>
    </row>
    <row r="6" spans="1:2" ht="12.75">
      <c r="A6" t="s">
        <v>3</v>
      </c>
      <c r="B6" s="2">
        <v>0.06</v>
      </c>
    </row>
    <row r="7" spans="1:2" ht="12.75">
      <c r="A7" t="s">
        <v>12</v>
      </c>
      <c r="B7" s="1">
        <v>30</v>
      </c>
    </row>
    <row r="8" spans="1:2" ht="12.75">
      <c r="A8" t="s">
        <v>4</v>
      </c>
      <c r="B8" s="3">
        <v>0.0125</v>
      </c>
    </row>
    <row r="9" spans="1:2" ht="12.75">
      <c r="A9" t="s">
        <v>7</v>
      </c>
      <c r="B9" s="1">
        <v>1000</v>
      </c>
    </row>
    <row r="10" spans="1:2" ht="12.75">
      <c r="A10" t="s">
        <v>29</v>
      </c>
      <c r="B10" s="1">
        <v>2000</v>
      </c>
    </row>
    <row r="11" spans="1:2" ht="12.75">
      <c r="A11" t="s">
        <v>11</v>
      </c>
      <c r="B11" s="1">
        <v>1500</v>
      </c>
    </row>
    <row r="12" spans="1:2" ht="12.75">
      <c r="A12" t="s">
        <v>8</v>
      </c>
      <c r="B12" s="10">
        <v>0.03</v>
      </c>
    </row>
    <row r="13" spans="1:2" ht="12.75">
      <c r="A13" t="s">
        <v>26</v>
      </c>
      <c r="B13" s="2">
        <v>0.3</v>
      </c>
    </row>
    <row r="14" spans="1:2" ht="12.75">
      <c r="A14" t="s">
        <v>30</v>
      </c>
      <c r="B14" s="2">
        <v>0.02</v>
      </c>
    </row>
    <row r="15" spans="1:3" ht="12.75">
      <c r="A15" t="s">
        <v>9</v>
      </c>
      <c r="B15" s="4">
        <f>+(B4-B5)*(1-1/(1+B6/12))/(1-1/(1+B6/12)^(B7*12+1))</f>
        <v>3575.8640392901443</v>
      </c>
      <c r="C15" t="s">
        <v>38</v>
      </c>
    </row>
    <row r="18" spans="1:2" ht="12.75">
      <c r="A18" t="s">
        <v>5</v>
      </c>
      <c r="B18" s="1">
        <v>2500</v>
      </c>
    </row>
    <row r="19" spans="1:2" ht="12.75">
      <c r="A19" t="s">
        <v>6</v>
      </c>
      <c r="B19" s="2">
        <v>0.03</v>
      </c>
    </row>
    <row r="20" spans="1:2" ht="12.75">
      <c r="A20" t="s">
        <v>27</v>
      </c>
      <c r="B20" s="2">
        <v>0.06</v>
      </c>
    </row>
    <row r="23" spans="1:256" s="6" customFormat="1" ht="12.75">
      <c r="A23" s="6" t="s">
        <v>31</v>
      </c>
      <c r="B23" s="6">
        <v>0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H23" s="6">
        <v>6</v>
      </c>
      <c r="I23" s="6">
        <v>7</v>
      </c>
      <c r="J23" s="6">
        <v>8</v>
      </c>
      <c r="K23" s="6">
        <v>9</v>
      </c>
      <c r="L23" s="6">
        <v>10</v>
      </c>
      <c r="M23" s="6">
        <v>11</v>
      </c>
      <c r="N23" s="6">
        <v>12</v>
      </c>
      <c r="O23" s="6">
        <v>13</v>
      </c>
      <c r="P23" s="6">
        <v>14</v>
      </c>
      <c r="Q23" s="6">
        <v>15</v>
      </c>
      <c r="R23" s="6">
        <v>16</v>
      </c>
      <c r="S23" s="6">
        <v>17</v>
      </c>
      <c r="T23" s="6">
        <v>18</v>
      </c>
      <c r="U23" s="6">
        <v>19</v>
      </c>
      <c r="V23" s="6">
        <v>20</v>
      </c>
      <c r="W23" s="6">
        <v>21</v>
      </c>
      <c r="X23" s="6">
        <v>22</v>
      </c>
      <c r="Y23" s="6">
        <v>23</v>
      </c>
      <c r="Z23" s="6">
        <v>24</v>
      </c>
      <c r="AA23" s="6">
        <v>25</v>
      </c>
      <c r="AB23" s="6">
        <v>26</v>
      </c>
      <c r="AC23" s="6">
        <v>27</v>
      </c>
      <c r="AD23" s="6">
        <v>28</v>
      </c>
      <c r="AE23" s="6">
        <v>29</v>
      </c>
      <c r="AF23" s="6">
        <v>30</v>
      </c>
      <c r="AG23" s="6">
        <v>31</v>
      </c>
      <c r="AH23" s="6">
        <v>32</v>
      </c>
      <c r="AI23" s="6">
        <v>33</v>
      </c>
      <c r="AJ23" s="6">
        <v>34</v>
      </c>
      <c r="AK23" s="6">
        <v>35</v>
      </c>
      <c r="AL23" s="6">
        <v>36</v>
      </c>
      <c r="AM23" s="6">
        <v>37</v>
      </c>
      <c r="AN23" s="6">
        <v>38</v>
      </c>
      <c r="AO23" s="6">
        <v>39</v>
      </c>
      <c r="AP23" s="6">
        <v>40</v>
      </c>
      <c r="AQ23" s="6">
        <v>41</v>
      </c>
      <c r="AR23" s="6">
        <v>42</v>
      </c>
      <c r="AS23" s="6">
        <v>43</v>
      </c>
      <c r="AT23" s="6">
        <v>44</v>
      </c>
      <c r="AU23" s="6">
        <v>45</v>
      </c>
      <c r="AV23" s="6">
        <v>46</v>
      </c>
      <c r="AW23" s="6">
        <v>47</v>
      </c>
      <c r="AX23" s="6">
        <v>48</v>
      </c>
      <c r="AY23" s="6">
        <v>49</v>
      </c>
      <c r="AZ23" s="6">
        <v>50</v>
      </c>
      <c r="BA23" s="6">
        <v>51</v>
      </c>
      <c r="BB23" s="6">
        <v>52</v>
      </c>
      <c r="BC23" s="6">
        <v>53</v>
      </c>
      <c r="BD23" s="6">
        <v>54</v>
      </c>
      <c r="BE23" s="6">
        <v>55</v>
      </c>
      <c r="BF23" s="6">
        <v>56</v>
      </c>
      <c r="BG23" s="6">
        <v>57</v>
      </c>
      <c r="BH23" s="6">
        <v>58</v>
      </c>
      <c r="BI23" s="6">
        <v>59</v>
      </c>
      <c r="BJ23" s="6">
        <v>60</v>
      </c>
      <c r="BK23" s="6">
        <v>61</v>
      </c>
      <c r="BL23" s="6">
        <v>62</v>
      </c>
      <c r="BM23" s="6">
        <v>63</v>
      </c>
      <c r="BN23" s="6">
        <v>64</v>
      </c>
      <c r="BO23" s="6">
        <v>65</v>
      </c>
      <c r="BP23" s="6">
        <v>66</v>
      </c>
      <c r="BQ23" s="6">
        <v>67</v>
      </c>
      <c r="BR23" s="6">
        <v>68</v>
      </c>
      <c r="BS23" s="6">
        <v>69</v>
      </c>
      <c r="BT23" s="6">
        <v>70</v>
      </c>
      <c r="BU23" s="6">
        <v>71</v>
      </c>
      <c r="BV23" s="6">
        <v>72</v>
      </c>
      <c r="BW23" s="6">
        <v>73</v>
      </c>
      <c r="BX23" s="6">
        <v>74</v>
      </c>
      <c r="BY23" s="6">
        <v>75</v>
      </c>
      <c r="BZ23" s="6">
        <v>76</v>
      </c>
      <c r="CA23" s="6">
        <v>77</v>
      </c>
      <c r="CB23" s="6">
        <v>78</v>
      </c>
      <c r="CC23" s="6">
        <v>79</v>
      </c>
      <c r="CD23" s="6">
        <v>80</v>
      </c>
      <c r="CE23" s="6">
        <v>81</v>
      </c>
      <c r="CF23" s="6">
        <v>82</v>
      </c>
      <c r="CG23" s="6">
        <v>83</v>
      </c>
      <c r="CH23" s="6">
        <v>84</v>
      </c>
      <c r="CI23" s="6">
        <v>85</v>
      </c>
      <c r="CJ23" s="6">
        <v>86</v>
      </c>
      <c r="CK23" s="6">
        <v>87</v>
      </c>
      <c r="CL23" s="6">
        <v>88</v>
      </c>
      <c r="CM23" s="6">
        <v>89</v>
      </c>
      <c r="CN23" s="6">
        <v>90</v>
      </c>
      <c r="CO23" s="6">
        <v>91</v>
      </c>
      <c r="CP23" s="6">
        <v>92</v>
      </c>
      <c r="CQ23" s="6">
        <v>93</v>
      </c>
      <c r="CR23" s="6">
        <v>94</v>
      </c>
      <c r="CS23" s="6">
        <v>95</v>
      </c>
      <c r="CT23" s="6">
        <v>96</v>
      </c>
      <c r="CU23" s="6">
        <v>97</v>
      </c>
      <c r="CV23" s="6">
        <v>98</v>
      </c>
      <c r="CW23" s="6">
        <v>99</v>
      </c>
      <c r="CX23" s="6">
        <v>100</v>
      </c>
      <c r="CY23" s="6">
        <v>101</v>
      </c>
      <c r="CZ23" s="6">
        <v>102</v>
      </c>
      <c r="DA23" s="6">
        <v>103</v>
      </c>
      <c r="DB23" s="6">
        <v>104</v>
      </c>
      <c r="DC23" s="6">
        <v>105</v>
      </c>
      <c r="DD23" s="6">
        <v>106</v>
      </c>
      <c r="DE23" s="6">
        <v>107</v>
      </c>
      <c r="DF23" s="6">
        <v>108</v>
      </c>
      <c r="DG23" s="6">
        <v>109</v>
      </c>
      <c r="DH23" s="6">
        <v>110</v>
      </c>
      <c r="DI23" s="6">
        <v>111</v>
      </c>
      <c r="DJ23" s="6">
        <v>112</v>
      </c>
      <c r="DK23" s="6">
        <v>113</v>
      </c>
      <c r="DL23" s="6">
        <v>114</v>
      </c>
      <c r="DM23" s="6">
        <v>115</v>
      </c>
      <c r="DN23" s="6">
        <v>116</v>
      </c>
      <c r="DO23" s="6">
        <v>117</v>
      </c>
      <c r="DP23" s="6">
        <v>118</v>
      </c>
      <c r="DQ23" s="6">
        <v>119</v>
      </c>
      <c r="DR23" s="6">
        <v>120</v>
      </c>
      <c r="DS23" s="6">
        <v>121</v>
      </c>
      <c r="DT23" s="6">
        <v>122</v>
      </c>
      <c r="DU23" s="6">
        <v>123</v>
      </c>
      <c r="DV23" s="6">
        <v>124</v>
      </c>
      <c r="DW23" s="6">
        <v>125</v>
      </c>
      <c r="DX23" s="6">
        <v>126</v>
      </c>
      <c r="DY23" s="6">
        <v>127</v>
      </c>
      <c r="DZ23" s="6">
        <v>128</v>
      </c>
      <c r="EA23" s="6">
        <v>129</v>
      </c>
      <c r="EB23" s="6">
        <v>130</v>
      </c>
      <c r="EC23" s="6">
        <v>131</v>
      </c>
      <c r="ED23" s="6">
        <v>132</v>
      </c>
      <c r="EE23" s="6">
        <v>133</v>
      </c>
      <c r="EF23" s="6">
        <v>134</v>
      </c>
      <c r="EG23" s="6">
        <v>135</v>
      </c>
      <c r="EH23" s="6">
        <v>136</v>
      </c>
      <c r="EI23" s="6">
        <v>137</v>
      </c>
      <c r="EJ23" s="6">
        <v>138</v>
      </c>
      <c r="EK23" s="6">
        <v>139</v>
      </c>
      <c r="EL23" s="6">
        <v>140</v>
      </c>
      <c r="EM23" s="6">
        <v>141</v>
      </c>
      <c r="EN23" s="6">
        <v>142</v>
      </c>
      <c r="EO23" s="6">
        <v>143</v>
      </c>
      <c r="EP23" s="6">
        <v>144</v>
      </c>
      <c r="EQ23" s="6">
        <v>145</v>
      </c>
      <c r="ER23" s="6">
        <v>146</v>
      </c>
      <c r="ES23" s="6">
        <v>147</v>
      </c>
      <c r="ET23" s="6">
        <v>148</v>
      </c>
      <c r="EU23" s="6">
        <v>149</v>
      </c>
      <c r="EV23" s="6">
        <v>150</v>
      </c>
      <c r="EW23" s="6">
        <v>151</v>
      </c>
      <c r="EX23" s="6">
        <v>152</v>
      </c>
      <c r="EY23" s="6">
        <v>153</v>
      </c>
      <c r="EZ23" s="6">
        <v>154</v>
      </c>
      <c r="FA23" s="6">
        <v>155</v>
      </c>
      <c r="FB23" s="6">
        <v>156</v>
      </c>
      <c r="FC23" s="6">
        <v>157</v>
      </c>
      <c r="FD23" s="6">
        <v>158</v>
      </c>
      <c r="FE23" s="6">
        <v>159</v>
      </c>
      <c r="FF23" s="6">
        <v>160</v>
      </c>
      <c r="FG23" s="6">
        <v>161</v>
      </c>
      <c r="FH23" s="6">
        <v>162</v>
      </c>
      <c r="FI23" s="6">
        <v>163</v>
      </c>
      <c r="FJ23" s="6">
        <v>164</v>
      </c>
      <c r="FK23" s="6">
        <v>165</v>
      </c>
      <c r="FL23" s="6">
        <v>166</v>
      </c>
      <c r="FM23" s="6">
        <v>167</v>
      </c>
      <c r="FN23" s="6">
        <v>168</v>
      </c>
      <c r="FO23" s="6">
        <v>169</v>
      </c>
      <c r="FP23" s="6">
        <v>170</v>
      </c>
      <c r="FQ23" s="6">
        <v>171</v>
      </c>
      <c r="FR23" s="6">
        <v>172</v>
      </c>
      <c r="FS23" s="6">
        <v>173</v>
      </c>
      <c r="FT23" s="6">
        <v>174</v>
      </c>
      <c r="FU23" s="6">
        <v>175</v>
      </c>
      <c r="FV23" s="6">
        <v>176</v>
      </c>
      <c r="FW23" s="6">
        <v>177</v>
      </c>
      <c r="FX23" s="6">
        <v>178</v>
      </c>
      <c r="FY23" s="6">
        <v>179</v>
      </c>
      <c r="FZ23" s="6">
        <v>180</v>
      </c>
      <c r="GA23" s="6">
        <v>181</v>
      </c>
      <c r="GB23" s="6">
        <v>182</v>
      </c>
      <c r="GC23" s="6">
        <v>183</v>
      </c>
      <c r="GD23" s="6">
        <v>184</v>
      </c>
      <c r="GE23" s="6">
        <v>185</v>
      </c>
      <c r="GF23" s="6">
        <v>186</v>
      </c>
      <c r="GG23" s="6">
        <v>187</v>
      </c>
      <c r="GH23" s="6">
        <v>188</v>
      </c>
      <c r="GI23" s="6">
        <v>189</v>
      </c>
      <c r="GJ23" s="6">
        <v>190</v>
      </c>
      <c r="GK23" s="6">
        <v>191</v>
      </c>
      <c r="GL23" s="6">
        <v>192</v>
      </c>
      <c r="GM23" s="6">
        <v>193</v>
      </c>
      <c r="GN23" s="6">
        <v>194</v>
      </c>
      <c r="GO23" s="6">
        <v>195</v>
      </c>
      <c r="GP23" s="6">
        <v>196</v>
      </c>
      <c r="GQ23" s="6">
        <v>197</v>
      </c>
      <c r="GR23" s="6">
        <v>198</v>
      </c>
      <c r="GS23" s="6">
        <v>199</v>
      </c>
      <c r="GT23" s="6">
        <v>200</v>
      </c>
      <c r="GU23" s="6">
        <v>201</v>
      </c>
      <c r="GV23" s="6">
        <v>202</v>
      </c>
      <c r="GW23" s="6">
        <v>203</v>
      </c>
      <c r="GX23" s="6">
        <v>204</v>
      </c>
      <c r="GY23" s="6">
        <v>205</v>
      </c>
      <c r="GZ23" s="6">
        <v>206</v>
      </c>
      <c r="HA23" s="6">
        <v>207</v>
      </c>
      <c r="HB23" s="6">
        <v>208</v>
      </c>
      <c r="HC23" s="6">
        <v>209</v>
      </c>
      <c r="HD23" s="6">
        <v>210</v>
      </c>
      <c r="HE23" s="6">
        <v>211</v>
      </c>
      <c r="HF23" s="6">
        <v>212</v>
      </c>
      <c r="HG23" s="6">
        <v>213</v>
      </c>
      <c r="HH23" s="6">
        <v>214</v>
      </c>
      <c r="HI23" s="6">
        <v>215</v>
      </c>
      <c r="HJ23" s="6">
        <v>216</v>
      </c>
      <c r="HK23" s="6">
        <v>217</v>
      </c>
      <c r="HL23" s="6">
        <v>218</v>
      </c>
      <c r="HM23" s="6">
        <v>219</v>
      </c>
      <c r="HN23" s="6">
        <v>220</v>
      </c>
      <c r="HO23" s="6">
        <v>221</v>
      </c>
      <c r="HP23" s="6">
        <v>222</v>
      </c>
      <c r="HQ23" s="6">
        <v>223</v>
      </c>
      <c r="HR23" s="6">
        <v>224</v>
      </c>
      <c r="HS23" s="6">
        <v>225</v>
      </c>
      <c r="HT23" s="6">
        <v>226</v>
      </c>
      <c r="HU23" s="6">
        <v>227</v>
      </c>
      <c r="HV23" s="6">
        <v>228</v>
      </c>
      <c r="HW23" s="6">
        <v>229</v>
      </c>
      <c r="HX23" s="6">
        <v>230</v>
      </c>
      <c r="HY23" s="6">
        <v>231</v>
      </c>
      <c r="HZ23" s="6">
        <v>232</v>
      </c>
      <c r="IA23" s="6">
        <v>233</v>
      </c>
      <c r="IB23" s="6">
        <v>234</v>
      </c>
      <c r="IC23" s="6">
        <v>235</v>
      </c>
      <c r="ID23" s="6">
        <v>236</v>
      </c>
      <c r="IE23" s="6">
        <v>237</v>
      </c>
      <c r="IF23" s="6">
        <v>238</v>
      </c>
      <c r="IG23" s="6">
        <v>239</v>
      </c>
      <c r="IH23" s="6">
        <v>240</v>
      </c>
      <c r="II23" s="6">
        <v>241</v>
      </c>
      <c r="IJ23" s="6">
        <v>242</v>
      </c>
      <c r="IK23" s="6">
        <v>243</v>
      </c>
      <c r="IL23" s="6">
        <v>244</v>
      </c>
      <c r="IM23" s="6">
        <v>245</v>
      </c>
      <c r="IN23" s="6">
        <v>246</v>
      </c>
      <c r="IO23" s="6">
        <v>247</v>
      </c>
      <c r="IP23" s="6">
        <v>248</v>
      </c>
      <c r="IQ23" s="6">
        <v>249</v>
      </c>
      <c r="IR23" s="6">
        <v>250</v>
      </c>
      <c r="IS23" s="6">
        <v>251</v>
      </c>
      <c r="IT23" s="6">
        <v>252</v>
      </c>
      <c r="IU23" s="6">
        <v>253</v>
      </c>
      <c r="IV23" s="6">
        <v>254</v>
      </c>
    </row>
    <row r="25" s="6" customFormat="1" ht="12.75">
      <c r="A25" s="6" t="s">
        <v>13</v>
      </c>
    </row>
    <row r="27" spans="1:256" s="5" customFormat="1" ht="12.75">
      <c r="A27" t="s">
        <v>22</v>
      </c>
      <c r="B27" s="5">
        <f>+B4</f>
        <v>750000</v>
      </c>
      <c r="C27" s="5">
        <f>+B27*(1+$B$12/12)</f>
        <v>751875</v>
      </c>
      <c r="D27" s="5">
        <f aca="true" t="shared" si="0" ref="D27:O27">+C27*(1+$B$12/12)</f>
        <v>753754.6875</v>
      </c>
      <c r="E27" s="5">
        <f t="shared" si="0"/>
        <v>755639.07421875</v>
      </c>
      <c r="F27" s="5">
        <f t="shared" si="0"/>
        <v>757528.1719042968</v>
      </c>
      <c r="G27" s="5">
        <f t="shared" si="0"/>
        <v>759421.9923340576</v>
      </c>
      <c r="H27" s="5">
        <f t="shared" si="0"/>
        <v>761320.5473148926</v>
      </c>
      <c r="I27" s="5">
        <f t="shared" si="0"/>
        <v>763223.8486831798</v>
      </c>
      <c r="J27" s="5">
        <f t="shared" si="0"/>
        <v>765131.9083048877</v>
      </c>
      <c r="K27" s="5">
        <f t="shared" si="0"/>
        <v>767044.7380756498</v>
      </c>
      <c r="L27" s="5">
        <f t="shared" si="0"/>
        <v>768962.349920839</v>
      </c>
      <c r="M27" s="5">
        <f t="shared" si="0"/>
        <v>770884.755795641</v>
      </c>
      <c r="N27" s="5">
        <f t="shared" si="0"/>
        <v>772811.9676851301</v>
      </c>
      <c r="O27" s="5">
        <f t="shared" si="0"/>
        <v>774743.9976043429</v>
      </c>
      <c r="P27" s="5">
        <f aca="true" t="shared" si="1" ref="P27:CA27">+O27*(1+$B$12/12)</f>
        <v>776680.8575983536</v>
      </c>
      <c r="Q27" s="5">
        <f t="shared" si="1"/>
        <v>778622.5597423494</v>
      </c>
      <c r="R27" s="5">
        <f t="shared" si="1"/>
        <v>780569.1161417053</v>
      </c>
      <c r="S27" s="5">
        <f t="shared" si="1"/>
        <v>782520.5389320595</v>
      </c>
      <c r="T27" s="5">
        <f t="shared" si="1"/>
        <v>784476.8402793896</v>
      </c>
      <c r="U27" s="5">
        <f t="shared" si="1"/>
        <v>786438.0323800881</v>
      </c>
      <c r="V27" s="5">
        <f t="shared" si="1"/>
        <v>788404.1274610383</v>
      </c>
      <c r="W27" s="5">
        <f t="shared" si="1"/>
        <v>790375.1377796909</v>
      </c>
      <c r="X27" s="5">
        <f t="shared" si="1"/>
        <v>792351.0756241401</v>
      </c>
      <c r="Y27" s="5">
        <f t="shared" si="1"/>
        <v>794331.9533132004</v>
      </c>
      <c r="Z27" s="5">
        <f t="shared" si="1"/>
        <v>796317.7831964834</v>
      </c>
      <c r="AA27" s="5">
        <f t="shared" si="1"/>
        <v>798308.5776544745</v>
      </c>
      <c r="AB27" s="5">
        <f t="shared" si="1"/>
        <v>800304.3490986107</v>
      </c>
      <c r="AC27" s="5">
        <f t="shared" si="1"/>
        <v>802305.1099713572</v>
      </c>
      <c r="AD27" s="5">
        <f t="shared" si="1"/>
        <v>804310.8727462855</v>
      </c>
      <c r="AE27" s="5">
        <f t="shared" si="1"/>
        <v>806321.6499281512</v>
      </c>
      <c r="AF27" s="5">
        <f t="shared" si="1"/>
        <v>808337.4540529714</v>
      </c>
      <c r="AG27" s="5">
        <f t="shared" si="1"/>
        <v>810358.2976881039</v>
      </c>
      <c r="AH27" s="5">
        <f t="shared" si="1"/>
        <v>812384.1934323241</v>
      </c>
      <c r="AI27" s="5">
        <f t="shared" si="1"/>
        <v>814415.1539159048</v>
      </c>
      <c r="AJ27" s="5">
        <f t="shared" si="1"/>
        <v>816451.1918006946</v>
      </c>
      <c r="AK27" s="5">
        <f t="shared" si="1"/>
        <v>818492.3197801963</v>
      </c>
      <c r="AL27" s="5">
        <f t="shared" si="1"/>
        <v>820538.5505796467</v>
      </c>
      <c r="AM27" s="5">
        <f t="shared" si="1"/>
        <v>822589.8969560958</v>
      </c>
      <c r="AN27" s="5">
        <f t="shared" si="1"/>
        <v>824646.371698486</v>
      </c>
      <c r="AO27" s="5">
        <f t="shared" si="1"/>
        <v>826707.9876277322</v>
      </c>
      <c r="AP27" s="5">
        <f t="shared" si="1"/>
        <v>828774.7575968015</v>
      </c>
      <c r="AQ27" s="5">
        <f t="shared" si="1"/>
        <v>830846.6944907935</v>
      </c>
      <c r="AR27" s="5">
        <f t="shared" si="1"/>
        <v>832923.8112270205</v>
      </c>
      <c r="AS27" s="5">
        <f t="shared" si="1"/>
        <v>835006.1207550879</v>
      </c>
      <c r="AT27" s="5">
        <f t="shared" si="1"/>
        <v>837093.6360569756</v>
      </c>
      <c r="AU27" s="5">
        <f t="shared" si="1"/>
        <v>839186.370147118</v>
      </c>
      <c r="AV27" s="5">
        <f t="shared" si="1"/>
        <v>841284.3360724858</v>
      </c>
      <c r="AW27" s="5">
        <f t="shared" si="1"/>
        <v>843387.546912667</v>
      </c>
      <c r="AX27" s="5">
        <f t="shared" si="1"/>
        <v>845496.0157799486</v>
      </c>
      <c r="AY27" s="5">
        <f t="shared" si="1"/>
        <v>847609.7558193984</v>
      </c>
      <c r="AZ27" s="5">
        <f t="shared" si="1"/>
        <v>849728.7802089469</v>
      </c>
      <c r="BA27" s="5">
        <f t="shared" si="1"/>
        <v>851853.1021594693</v>
      </c>
      <c r="BB27" s="5">
        <f t="shared" si="1"/>
        <v>853982.7349148679</v>
      </c>
      <c r="BC27" s="5">
        <f t="shared" si="1"/>
        <v>856117.6917521551</v>
      </c>
      <c r="BD27" s="5">
        <f t="shared" si="1"/>
        <v>858257.9859815354</v>
      </c>
      <c r="BE27" s="5">
        <f t="shared" si="1"/>
        <v>860403.6309464892</v>
      </c>
      <c r="BF27" s="5">
        <f t="shared" si="1"/>
        <v>862554.6400238554</v>
      </c>
      <c r="BG27" s="5">
        <f t="shared" si="1"/>
        <v>864711.026623915</v>
      </c>
      <c r="BH27" s="5">
        <f t="shared" si="1"/>
        <v>866872.8041904747</v>
      </c>
      <c r="BI27" s="5">
        <f t="shared" si="1"/>
        <v>869039.9862009508</v>
      </c>
      <c r="BJ27" s="5">
        <f t="shared" si="1"/>
        <v>871212.5861664531</v>
      </c>
      <c r="BK27" s="5">
        <f t="shared" si="1"/>
        <v>873390.6176318692</v>
      </c>
      <c r="BL27" s="5">
        <f t="shared" si="1"/>
        <v>875574.0941759488</v>
      </c>
      <c r="BM27" s="5">
        <f t="shared" si="1"/>
        <v>877763.0294113886</v>
      </c>
      <c r="BN27" s="5">
        <f t="shared" si="1"/>
        <v>879957.436984917</v>
      </c>
      <c r="BO27" s="5">
        <f t="shared" si="1"/>
        <v>882157.3305773793</v>
      </c>
      <c r="BP27" s="5">
        <f t="shared" si="1"/>
        <v>884362.7239038227</v>
      </c>
      <c r="BQ27" s="5">
        <f t="shared" si="1"/>
        <v>886573.6307135823</v>
      </c>
      <c r="BR27" s="5">
        <f t="shared" si="1"/>
        <v>888790.0647903662</v>
      </c>
      <c r="BS27" s="5">
        <f t="shared" si="1"/>
        <v>891012.039952342</v>
      </c>
      <c r="BT27" s="5">
        <f t="shared" si="1"/>
        <v>893239.5700522228</v>
      </c>
      <c r="BU27" s="5">
        <f t="shared" si="1"/>
        <v>895472.6689773534</v>
      </c>
      <c r="BV27" s="5">
        <f t="shared" si="1"/>
        <v>897711.3506497967</v>
      </c>
      <c r="BW27" s="5">
        <f t="shared" si="1"/>
        <v>899955.6290264211</v>
      </c>
      <c r="BX27" s="5">
        <f t="shared" si="1"/>
        <v>902205.5180989872</v>
      </c>
      <c r="BY27" s="5">
        <f t="shared" si="1"/>
        <v>904461.0318942346</v>
      </c>
      <c r="BZ27" s="5">
        <f t="shared" si="1"/>
        <v>906722.1844739701</v>
      </c>
      <c r="CA27" s="5">
        <f t="shared" si="1"/>
        <v>908988.9899351549</v>
      </c>
      <c r="CB27" s="5">
        <f aca="true" t="shared" si="2" ref="CB27:EM27">+CA27*(1+$B$12/12)</f>
        <v>911261.4624099927</v>
      </c>
      <c r="CC27" s="5">
        <f t="shared" si="2"/>
        <v>913539.6160660177</v>
      </c>
      <c r="CD27" s="5">
        <f t="shared" si="2"/>
        <v>915823.4651061826</v>
      </c>
      <c r="CE27" s="5">
        <f t="shared" si="2"/>
        <v>918113.023768948</v>
      </c>
      <c r="CF27" s="5">
        <f t="shared" si="2"/>
        <v>920408.3063283704</v>
      </c>
      <c r="CG27" s="5">
        <f t="shared" si="2"/>
        <v>922709.3270941912</v>
      </c>
      <c r="CH27" s="5">
        <f t="shared" si="2"/>
        <v>925016.1004119266</v>
      </c>
      <c r="CI27" s="5">
        <f t="shared" si="2"/>
        <v>927328.6406629564</v>
      </c>
      <c r="CJ27" s="5">
        <f t="shared" si="2"/>
        <v>929646.9622646137</v>
      </c>
      <c r="CK27" s="5">
        <f t="shared" si="2"/>
        <v>931971.0796702752</v>
      </c>
      <c r="CL27" s="5">
        <f t="shared" si="2"/>
        <v>934301.0073694509</v>
      </c>
      <c r="CM27" s="5">
        <f t="shared" si="2"/>
        <v>936636.7598878745</v>
      </c>
      <c r="CN27" s="5">
        <f t="shared" si="2"/>
        <v>938978.3517875941</v>
      </c>
      <c r="CO27" s="5">
        <f t="shared" si="2"/>
        <v>941325.7976670631</v>
      </c>
      <c r="CP27" s="5">
        <f t="shared" si="2"/>
        <v>943679.1121612306</v>
      </c>
      <c r="CQ27" s="5">
        <f t="shared" si="2"/>
        <v>946038.3099416337</v>
      </c>
      <c r="CR27" s="5">
        <f t="shared" si="2"/>
        <v>948403.4057164878</v>
      </c>
      <c r="CS27" s="5">
        <f t="shared" si="2"/>
        <v>950774.4142307789</v>
      </c>
      <c r="CT27" s="5">
        <f t="shared" si="2"/>
        <v>953151.3502663558</v>
      </c>
      <c r="CU27" s="5">
        <f t="shared" si="2"/>
        <v>955534.2286420217</v>
      </c>
      <c r="CV27" s="5">
        <f t="shared" si="2"/>
        <v>957923.0642136267</v>
      </c>
      <c r="CW27" s="5">
        <f t="shared" si="2"/>
        <v>960317.8718741607</v>
      </c>
      <c r="CX27" s="5">
        <f t="shared" si="2"/>
        <v>962718.6665538461</v>
      </c>
      <c r="CY27" s="5">
        <f t="shared" si="2"/>
        <v>965125.4632202307</v>
      </c>
      <c r="CZ27" s="5">
        <f t="shared" si="2"/>
        <v>967538.2768782811</v>
      </c>
      <c r="DA27" s="5">
        <f t="shared" si="2"/>
        <v>969957.1225704768</v>
      </c>
      <c r="DB27" s="5">
        <f t="shared" si="2"/>
        <v>972382.015376903</v>
      </c>
      <c r="DC27" s="5">
        <f t="shared" si="2"/>
        <v>974812.9704153452</v>
      </c>
      <c r="DD27" s="5">
        <f t="shared" si="2"/>
        <v>977250.0028413835</v>
      </c>
      <c r="DE27" s="5">
        <f t="shared" si="2"/>
        <v>979693.1278484869</v>
      </c>
      <c r="DF27" s="5">
        <f t="shared" si="2"/>
        <v>982142.3606681081</v>
      </c>
      <c r="DG27" s="5">
        <f t="shared" si="2"/>
        <v>984597.7165697783</v>
      </c>
      <c r="DH27" s="5">
        <f t="shared" si="2"/>
        <v>987059.2108612027</v>
      </c>
      <c r="DI27" s="5">
        <f t="shared" si="2"/>
        <v>989526.8588883557</v>
      </c>
      <c r="DJ27" s="5">
        <f t="shared" si="2"/>
        <v>992000.6760355765</v>
      </c>
      <c r="DK27" s="5">
        <f t="shared" si="2"/>
        <v>994480.6777256654</v>
      </c>
      <c r="DL27" s="5">
        <f t="shared" si="2"/>
        <v>996966.8794199795</v>
      </c>
      <c r="DM27" s="5">
        <f t="shared" si="2"/>
        <v>999459.2966185294</v>
      </c>
      <c r="DN27" s="5">
        <f t="shared" si="2"/>
        <v>1001957.9448600756</v>
      </c>
      <c r="DO27" s="5">
        <f t="shared" si="2"/>
        <v>1004462.8397222258</v>
      </c>
      <c r="DP27" s="5">
        <f t="shared" si="2"/>
        <v>1006973.9968215313</v>
      </c>
      <c r="DQ27" s="5">
        <f t="shared" si="2"/>
        <v>1009491.4318135851</v>
      </c>
      <c r="DR27" s="5">
        <f t="shared" si="2"/>
        <v>1012015.160393119</v>
      </c>
      <c r="DS27" s="5">
        <f t="shared" si="2"/>
        <v>1014545.1982941017</v>
      </c>
      <c r="DT27" s="5">
        <f t="shared" si="2"/>
        <v>1017081.561289837</v>
      </c>
      <c r="DU27" s="5">
        <f t="shared" si="2"/>
        <v>1019624.2651930616</v>
      </c>
      <c r="DV27" s="5">
        <f t="shared" si="2"/>
        <v>1022173.3258560442</v>
      </c>
      <c r="DW27" s="5">
        <f t="shared" si="2"/>
        <v>1024728.7591706843</v>
      </c>
      <c r="DX27" s="5">
        <f t="shared" si="2"/>
        <v>1027290.5810686109</v>
      </c>
      <c r="DY27" s="5">
        <f t="shared" si="2"/>
        <v>1029858.8075212823</v>
      </c>
      <c r="DZ27" s="5">
        <f t="shared" si="2"/>
        <v>1032433.4545400855</v>
      </c>
      <c r="EA27" s="5">
        <f t="shared" si="2"/>
        <v>1035014.5381764356</v>
      </c>
      <c r="EB27" s="5">
        <f t="shared" si="2"/>
        <v>1037602.0745218766</v>
      </c>
      <c r="EC27" s="5">
        <f t="shared" si="2"/>
        <v>1040196.0797081813</v>
      </c>
      <c r="ED27" s="5">
        <f t="shared" si="2"/>
        <v>1042796.5699074517</v>
      </c>
      <c r="EE27" s="5">
        <f t="shared" si="2"/>
        <v>1045403.5613322203</v>
      </c>
      <c r="EF27" s="5">
        <f t="shared" si="2"/>
        <v>1048017.0702355509</v>
      </c>
      <c r="EG27" s="5">
        <f t="shared" si="2"/>
        <v>1050637.1129111396</v>
      </c>
      <c r="EH27" s="5">
        <f t="shared" si="2"/>
        <v>1053263.7056934175</v>
      </c>
      <c r="EI27" s="5">
        <f t="shared" si="2"/>
        <v>1055896.864957651</v>
      </c>
      <c r="EJ27" s="5">
        <f t="shared" si="2"/>
        <v>1058536.607120045</v>
      </c>
      <c r="EK27" s="5">
        <f t="shared" si="2"/>
        <v>1061182.948637845</v>
      </c>
      <c r="EL27" s="5">
        <f t="shared" si="2"/>
        <v>1063835.9060094396</v>
      </c>
      <c r="EM27" s="5">
        <f t="shared" si="2"/>
        <v>1066495.495774463</v>
      </c>
      <c r="EN27" s="5">
        <f aca="true" t="shared" si="3" ref="EN27:GY27">+EM27*(1+$B$12/12)</f>
        <v>1069161.734513899</v>
      </c>
      <c r="EO27" s="5">
        <f t="shared" si="3"/>
        <v>1071834.6388501837</v>
      </c>
      <c r="EP27" s="5">
        <f t="shared" si="3"/>
        <v>1074514.2254473092</v>
      </c>
      <c r="EQ27" s="5">
        <f t="shared" si="3"/>
        <v>1077200.5110109274</v>
      </c>
      <c r="ER27" s="5">
        <f t="shared" si="3"/>
        <v>1079893.5122884547</v>
      </c>
      <c r="ES27" s="5">
        <f t="shared" si="3"/>
        <v>1082593.2460691757</v>
      </c>
      <c r="ET27" s="5">
        <f t="shared" si="3"/>
        <v>1085299.7291843486</v>
      </c>
      <c r="EU27" s="5">
        <f t="shared" si="3"/>
        <v>1088012.9785073095</v>
      </c>
      <c r="EV27" s="5">
        <f t="shared" si="3"/>
        <v>1090733.0109535777</v>
      </c>
      <c r="EW27" s="5">
        <f t="shared" si="3"/>
        <v>1093459.8434809616</v>
      </c>
      <c r="EX27" s="5">
        <f t="shared" si="3"/>
        <v>1096193.493089664</v>
      </c>
      <c r="EY27" s="5">
        <f t="shared" si="3"/>
        <v>1098933.9768223881</v>
      </c>
      <c r="EZ27" s="5">
        <f t="shared" si="3"/>
        <v>1101681.311764444</v>
      </c>
      <c r="FA27" s="5">
        <f t="shared" si="3"/>
        <v>1104435.515043855</v>
      </c>
      <c r="FB27" s="5">
        <f t="shared" si="3"/>
        <v>1107196.6038314644</v>
      </c>
      <c r="FC27" s="5">
        <f t="shared" si="3"/>
        <v>1109964.595341043</v>
      </c>
      <c r="FD27" s="5">
        <f t="shared" si="3"/>
        <v>1112739.5068293957</v>
      </c>
      <c r="FE27" s="5">
        <f t="shared" si="3"/>
        <v>1115521.355596469</v>
      </c>
      <c r="FF27" s="5">
        <f t="shared" si="3"/>
        <v>1118310.1589854602</v>
      </c>
      <c r="FG27" s="5">
        <f t="shared" si="3"/>
        <v>1121105.9343829239</v>
      </c>
      <c r="FH27" s="5">
        <f t="shared" si="3"/>
        <v>1123908.699218881</v>
      </c>
      <c r="FI27" s="5">
        <f t="shared" si="3"/>
        <v>1126718.4709669282</v>
      </c>
      <c r="FJ27" s="5">
        <f t="shared" si="3"/>
        <v>1129535.2671443454</v>
      </c>
      <c r="FK27" s="5">
        <f t="shared" si="3"/>
        <v>1132359.1053122063</v>
      </c>
      <c r="FL27" s="5">
        <f t="shared" si="3"/>
        <v>1135190.0030754867</v>
      </c>
      <c r="FM27" s="5">
        <f t="shared" si="3"/>
        <v>1138027.9780831754</v>
      </c>
      <c r="FN27" s="5">
        <f t="shared" si="3"/>
        <v>1140873.0480283832</v>
      </c>
      <c r="FO27" s="5">
        <f t="shared" si="3"/>
        <v>1143725.230648454</v>
      </c>
      <c r="FP27" s="5">
        <f t="shared" si="3"/>
        <v>1146584.5437250752</v>
      </c>
      <c r="FQ27" s="5">
        <f t="shared" si="3"/>
        <v>1149451.0050843877</v>
      </c>
      <c r="FR27" s="5">
        <f t="shared" si="3"/>
        <v>1152324.6325970986</v>
      </c>
      <c r="FS27" s="5">
        <f t="shared" si="3"/>
        <v>1155205.4441785912</v>
      </c>
      <c r="FT27" s="5">
        <f t="shared" si="3"/>
        <v>1158093.4577890376</v>
      </c>
      <c r="FU27" s="5">
        <f t="shared" si="3"/>
        <v>1160988.69143351</v>
      </c>
      <c r="FV27" s="5">
        <f t="shared" si="3"/>
        <v>1163891.1631620938</v>
      </c>
      <c r="FW27" s="5">
        <f t="shared" si="3"/>
        <v>1166800.891069999</v>
      </c>
      <c r="FX27" s="5">
        <f t="shared" si="3"/>
        <v>1169717.893297674</v>
      </c>
      <c r="FY27" s="5">
        <f t="shared" si="3"/>
        <v>1172642.1880309181</v>
      </c>
      <c r="FZ27" s="5">
        <f t="shared" si="3"/>
        <v>1175573.7935009953</v>
      </c>
      <c r="GA27" s="5">
        <f t="shared" si="3"/>
        <v>1178512.7279847476</v>
      </c>
      <c r="GB27" s="5">
        <f t="shared" si="3"/>
        <v>1181459.0098047093</v>
      </c>
      <c r="GC27" s="5">
        <f t="shared" si="3"/>
        <v>1184412.657329221</v>
      </c>
      <c r="GD27" s="5">
        <f t="shared" si="3"/>
        <v>1187373.688972544</v>
      </c>
      <c r="GE27" s="5">
        <f t="shared" si="3"/>
        <v>1190342.1231949753</v>
      </c>
      <c r="GF27" s="5">
        <f t="shared" si="3"/>
        <v>1193317.9785029627</v>
      </c>
      <c r="GG27" s="5">
        <f t="shared" si="3"/>
        <v>1196301.27344922</v>
      </c>
      <c r="GH27" s="5">
        <f t="shared" si="3"/>
        <v>1199292.026632843</v>
      </c>
      <c r="GI27" s="5">
        <f t="shared" si="3"/>
        <v>1202290.2566994252</v>
      </c>
      <c r="GJ27" s="5">
        <f t="shared" si="3"/>
        <v>1205295.9823411736</v>
      </c>
      <c r="GK27" s="5">
        <f t="shared" si="3"/>
        <v>1208309.2222970265</v>
      </c>
      <c r="GL27" s="5">
        <f t="shared" si="3"/>
        <v>1211329.995352769</v>
      </c>
      <c r="GM27" s="5">
        <f t="shared" si="3"/>
        <v>1214358.320341151</v>
      </c>
      <c r="GN27" s="5">
        <f t="shared" si="3"/>
        <v>1217394.216142004</v>
      </c>
      <c r="GO27" s="5">
        <f t="shared" si="3"/>
        <v>1220437.7016823587</v>
      </c>
      <c r="GP27" s="5">
        <f t="shared" si="3"/>
        <v>1223488.7959365647</v>
      </c>
      <c r="GQ27" s="5">
        <f t="shared" si="3"/>
        <v>1226547.517926406</v>
      </c>
      <c r="GR27" s="5">
        <f t="shared" si="3"/>
        <v>1229613.886721222</v>
      </c>
      <c r="GS27" s="5">
        <f t="shared" si="3"/>
        <v>1232687.9214380248</v>
      </c>
      <c r="GT27" s="5">
        <f t="shared" si="3"/>
        <v>1235769.6412416198</v>
      </c>
      <c r="GU27" s="5">
        <f t="shared" si="3"/>
        <v>1238859.0653447239</v>
      </c>
      <c r="GV27" s="5">
        <f t="shared" si="3"/>
        <v>1241956.2130080857</v>
      </c>
      <c r="GW27" s="5">
        <f t="shared" si="3"/>
        <v>1245061.1035406059</v>
      </c>
      <c r="GX27" s="5">
        <f t="shared" si="3"/>
        <v>1248173.7562994573</v>
      </c>
      <c r="GY27" s="5">
        <f t="shared" si="3"/>
        <v>1251294.190690206</v>
      </c>
      <c r="GZ27" s="5">
        <f aca="true" t="shared" si="4" ref="GZ27:IS27">+GY27*(1+$B$12/12)</f>
        <v>1254422.4261669314</v>
      </c>
      <c r="HA27" s="5">
        <f t="shared" si="4"/>
        <v>1257558.4822323488</v>
      </c>
      <c r="HB27" s="5">
        <f t="shared" si="4"/>
        <v>1260702.3784379296</v>
      </c>
      <c r="HC27" s="5">
        <f t="shared" si="4"/>
        <v>1263854.1343840244</v>
      </c>
      <c r="HD27" s="5">
        <f t="shared" si="4"/>
        <v>1267013.7697199844</v>
      </c>
      <c r="HE27" s="5">
        <f t="shared" si="4"/>
        <v>1270181.3041442842</v>
      </c>
      <c r="HF27" s="5">
        <f t="shared" si="4"/>
        <v>1273356.757404645</v>
      </c>
      <c r="HG27" s="5">
        <f t="shared" si="4"/>
        <v>1276540.1492981566</v>
      </c>
      <c r="HH27" s="5">
        <f t="shared" si="4"/>
        <v>1279731.499671402</v>
      </c>
      <c r="HI27" s="5">
        <f t="shared" si="4"/>
        <v>1282930.8284205804</v>
      </c>
      <c r="HJ27" s="5">
        <f t="shared" si="4"/>
        <v>1286138.1554916317</v>
      </c>
      <c r="HK27" s="5">
        <f t="shared" si="4"/>
        <v>1289353.5008803608</v>
      </c>
      <c r="HL27" s="5">
        <f t="shared" si="4"/>
        <v>1292576.8846325616</v>
      </c>
      <c r="HM27" s="5">
        <f t="shared" si="4"/>
        <v>1295808.326844143</v>
      </c>
      <c r="HN27" s="5">
        <f t="shared" si="4"/>
        <v>1299047.8476612533</v>
      </c>
      <c r="HO27" s="5">
        <f t="shared" si="4"/>
        <v>1302295.4672804063</v>
      </c>
      <c r="HP27" s="5">
        <f t="shared" si="4"/>
        <v>1305551.2059486073</v>
      </c>
      <c r="HQ27" s="5">
        <f t="shared" si="4"/>
        <v>1308815.0839634787</v>
      </c>
      <c r="HR27" s="5">
        <f t="shared" si="4"/>
        <v>1312087.1216733872</v>
      </c>
      <c r="HS27" s="5">
        <f t="shared" si="4"/>
        <v>1315367.3394775707</v>
      </c>
      <c r="HT27" s="5">
        <f t="shared" si="4"/>
        <v>1318655.7578262645</v>
      </c>
      <c r="HU27" s="5">
        <f t="shared" si="4"/>
        <v>1321952.39722083</v>
      </c>
      <c r="HV27" s="5">
        <f t="shared" si="4"/>
        <v>1325257.278213882</v>
      </c>
      <c r="HW27" s="5">
        <f t="shared" si="4"/>
        <v>1328570.4214094165</v>
      </c>
      <c r="HX27" s="5">
        <f t="shared" si="4"/>
        <v>1331891.84746294</v>
      </c>
      <c r="HY27" s="5">
        <f t="shared" si="4"/>
        <v>1335221.5770815974</v>
      </c>
      <c r="HZ27" s="5">
        <f t="shared" si="4"/>
        <v>1338559.6310243013</v>
      </c>
      <c r="IA27" s="5">
        <f t="shared" si="4"/>
        <v>1341906.030101862</v>
      </c>
      <c r="IB27" s="5">
        <f t="shared" si="4"/>
        <v>1345260.7951771165</v>
      </c>
      <c r="IC27" s="5">
        <f t="shared" si="4"/>
        <v>1348623.9471650592</v>
      </c>
      <c r="ID27" s="5">
        <f t="shared" si="4"/>
        <v>1351995.5070329718</v>
      </c>
      <c r="IE27" s="5">
        <f t="shared" si="4"/>
        <v>1355375.4958005543</v>
      </c>
      <c r="IF27" s="5">
        <f t="shared" si="4"/>
        <v>1358763.9345400557</v>
      </c>
      <c r="IG27" s="5">
        <f t="shared" si="4"/>
        <v>1362160.8443764057</v>
      </c>
      <c r="IH27" s="5">
        <f t="shared" si="4"/>
        <v>1365566.2464873467</v>
      </c>
      <c r="II27" s="5">
        <f t="shared" si="4"/>
        <v>1368980.162103565</v>
      </c>
      <c r="IJ27" s="5">
        <f t="shared" si="4"/>
        <v>1372402.6125088239</v>
      </c>
      <c r="IK27" s="5">
        <f t="shared" si="4"/>
        <v>1375833.619040096</v>
      </c>
      <c r="IL27" s="5">
        <f t="shared" si="4"/>
        <v>1379273.203087696</v>
      </c>
      <c r="IM27" s="5">
        <f t="shared" si="4"/>
        <v>1382721.3860954153</v>
      </c>
      <c r="IN27" s="5">
        <f t="shared" si="4"/>
        <v>1386178.1895606539</v>
      </c>
      <c r="IO27" s="5">
        <f t="shared" si="4"/>
        <v>1389643.6350345553</v>
      </c>
      <c r="IP27" s="5">
        <f t="shared" si="4"/>
        <v>1393117.7441221417</v>
      </c>
      <c r="IQ27" s="5">
        <f t="shared" si="4"/>
        <v>1396600.538482447</v>
      </c>
      <c r="IR27" s="5">
        <f t="shared" si="4"/>
        <v>1400092.039828653</v>
      </c>
      <c r="IS27" s="5">
        <f t="shared" si="4"/>
        <v>1403592.2699282246</v>
      </c>
      <c r="IT27" s="5">
        <f>+IS27*(1+$B$12/12)</f>
        <v>1407101.250603045</v>
      </c>
      <c r="IU27" s="5">
        <f>+IT27*(1+$B$12/12)</f>
        <v>1410619.0037295527</v>
      </c>
      <c r="IV27" s="5">
        <f>+IU27*(1+$B$12/12)</f>
        <v>1414145.5512388765</v>
      </c>
    </row>
    <row r="28" spans="1:256" s="5" customFormat="1" ht="12.75">
      <c r="A28" t="s">
        <v>18</v>
      </c>
      <c r="B28" s="5">
        <f>+B4-B5</f>
        <v>600000</v>
      </c>
      <c r="C28" s="5">
        <f>+B28-C33</f>
        <v>599424.1359607099</v>
      </c>
      <c r="D28" s="5">
        <f aca="true" t="shared" si="5" ref="D28:O28">+C28-D33</f>
        <v>598845.3926012233</v>
      </c>
      <c r="E28" s="5">
        <f t="shared" si="5"/>
        <v>598263.7555249393</v>
      </c>
      <c r="F28" s="5">
        <f t="shared" si="5"/>
        <v>597679.2102632738</v>
      </c>
      <c r="G28" s="5">
        <f t="shared" si="5"/>
        <v>597091.7422753</v>
      </c>
      <c r="H28" s="5">
        <f t="shared" si="5"/>
        <v>596501.3369473863</v>
      </c>
      <c r="I28" s="5">
        <f t="shared" si="5"/>
        <v>595907.9795928331</v>
      </c>
      <c r="J28" s="5">
        <f t="shared" si="5"/>
        <v>595311.6554515071</v>
      </c>
      <c r="K28" s="5">
        <f t="shared" si="5"/>
        <v>594712.3496894744</v>
      </c>
      <c r="L28" s="5">
        <f t="shared" si="5"/>
        <v>594110.0473986317</v>
      </c>
      <c r="M28" s="5">
        <f t="shared" si="5"/>
        <v>593504.7335963347</v>
      </c>
      <c r="N28" s="5">
        <f t="shared" si="5"/>
        <v>592896.3932250262</v>
      </c>
      <c r="O28" s="5">
        <f t="shared" si="5"/>
        <v>592285.0111518612</v>
      </c>
      <c r="P28" s="5">
        <f aca="true" t="shared" si="6" ref="P28:CA28">+O28-P33</f>
        <v>591670.5721683303</v>
      </c>
      <c r="Q28" s="5">
        <f t="shared" si="6"/>
        <v>591053.0609898819</v>
      </c>
      <c r="R28" s="5">
        <f t="shared" si="6"/>
        <v>590432.4622555411</v>
      </c>
      <c r="S28" s="5">
        <f t="shared" si="6"/>
        <v>589808.7605275287</v>
      </c>
      <c r="T28" s="5">
        <f t="shared" si="6"/>
        <v>589181.9402908762</v>
      </c>
      <c r="U28" s="5">
        <f t="shared" si="6"/>
        <v>588551.9859530404</v>
      </c>
      <c r="V28" s="5">
        <f t="shared" si="6"/>
        <v>587918.8818435154</v>
      </c>
      <c r="W28" s="5">
        <f t="shared" si="6"/>
        <v>587282.6122134429</v>
      </c>
      <c r="X28" s="5">
        <f t="shared" si="6"/>
        <v>586643.16123522</v>
      </c>
      <c r="Y28" s="5">
        <f t="shared" si="6"/>
        <v>586000.513002106</v>
      </c>
      <c r="Z28" s="5">
        <f t="shared" si="6"/>
        <v>585354.6515278263</v>
      </c>
      <c r="AA28" s="5">
        <f t="shared" si="6"/>
        <v>584705.5607461754</v>
      </c>
      <c r="AB28" s="5">
        <f t="shared" si="6"/>
        <v>584053.224510616</v>
      </c>
      <c r="AC28" s="5">
        <f t="shared" si="6"/>
        <v>583397.626593879</v>
      </c>
      <c r="AD28" s="5">
        <f t="shared" si="6"/>
        <v>582738.7506875582</v>
      </c>
      <c r="AE28" s="5">
        <f t="shared" si="6"/>
        <v>582076.5804017058</v>
      </c>
      <c r="AF28" s="5">
        <f t="shared" si="6"/>
        <v>581411.0992644242</v>
      </c>
      <c r="AG28" s="5">
        <f t="shared" si="6"/>
        <v>580742.2907214562</v>
      </c>
      <c r="AH28" s="5">
        <f t="shared" si="6"/>
        <v>580070.1381357734</v>
      </c>
      <c r="AI28" s="5">
        <f t="shared" si="6"/>
        <v>579394.624787162</v>
      </c>
      <c r="AJ28" s="5">
        <f t="shared" si="6"/>
        <v>578715.7338718077</v>
      </c>
      <c r="AK28" s="5">
        <f t="shared" si="6"/>
        <v>578033.4485018766</v>
      </c>
      <c r="AL28" s="5">
        <f t="shared" si="6"/>
        <v>577347.7517050958</v>
      </c>
      <c r="AM28" s="5">
        <f t="shared" si="6"/>
        <v>576658.6264243311</v>
      </c>
      <c r="AN28" s="5">
        <f t="shared" si="6"/>
        <v>575966.0555171627</v>
      </c>
      <c r="AO28" s="5">
        <f t="shared" si="6"/>
        <v>575270.0217554583</v>
      </c>
      <c r="AP28" s="5">
        <f t="shared" si="6"/>
        <v>574570.5078249455</v>
      </c>
      <c r="AQ28" s="5">
        <f t="shared" si="6"/>
        <v>573867.49632478</v>
      </c>
      <c r="AR28" s="5">
        <f t="shared" si="6"/>
        <v>573160.9697671138</v>
      </c>
      <c r="AS28" s="5">
        <f t="shared" si="6"/>
        <v>572450.9105766593</v>
      </c>
      <c r="AT28" s="5">
        <f t="shared" si="6"/>
        <v>571737.3010902524</v>
      </c>
      <c r="AU28" s="5">
        <f t="shared" si="6"/>
        <v>571020.1235564135</v>
      </c>
      <c r="AV28" s="5">
        <f t="shared" si="6"/>
        <v>570299.3601349053</v>
      </c>
      <c r="AW28" s="5">
        <f t="shared" si="6"/>
        <v>569574.9928962897</v>
      </c>
      <c r="AX28" s="5">
        <f t="shared" si="6"/>
        <v>568847.003821481</v>
      </c>
      <c r="AY28" s="5">
        <f t="shared" si="6"/>
        <v>568115.3748012983</v>
      </c>
      <c r="AZ28" s="5">
        <f t="shared" si="6"/>
        <v>567380.0876360146</v>
      </c>
      <c r="BA28" s="5">
        <f t="shared" si="6"/>
        <v>566641.1240349045</v>
      </c>
      <c r="BB28" s="5">
        <f t="shared" si="6"/>
        <v>565898.4656157889</v>
      </c>
      <c r="BC28" s="5">
        <f t="shared" si="6"/>
        <v>565152.0939045778</v>
      </c>
      <c r="BD28" s="5">
        <f t="shared" si="6"/>
        <v>564401.9903348106</v>
      </c>
      <c r="BE28" s="5">
        <f t="shared" si="6"/>
        <v>563648.1362471945</v>
      </c>
      <c r="BF28" s="5">
        <f t="shared" si="6"/>
        <v>562890.5128891403</v>
      </c>
      <c r="BG28" s="5">
        <f t="shared" si="6"/>
        <v>562129.1014142958</v>
      </c>
      <c r="BH28" s="5">
        <f t="shared" si="6"/>
        <v>561363.8828820771</v>
      </c>
      <c r="BI28" s="5">
        <f t="shared" si="6"/>
        <v>560594.8382571974</v>
      </c>
      <c r="BJ28" s="5">
        <f t="shared" si="6"/>
        <v>559821.9484091932</v>
      </c>
      <c r="BK28" s="5">
        <f t="shared" si="6"/>
        <v>559045.1941119491</v>
      </c>
      <c r="BL28" s="5">
        <f t="shared" si="6"/>
        <v>558264.5560432187</v>
      </c>
      <c r="BM28" s="5">
        <f t="shared" si="6"/>
        <v>557480.0147841447</v>
      </c>
      <c r="BN28" s="5">
        <f t="shared" si="6"/>
        <v>556691.5508187753</v>
      </c>
      <c r="BO28" s="5">
        <f t="shared" si="6"/>
        <v>555899.144533579</v>
      </c>
      <c r="BP28" s="5">
        <f t="shared" si="6"/>
        <v>555102.7762169568</v>
      </c>
      <c r="BQ28" s="5">
        <f t="shared" si="6"/>
        <v>554302.4260587514</v>
      </c>
      <c r="BR28" s="5">
        <f t="shared" si="6"/>
        <v>553498.0741497551</v>
      </c>
      <c r="BS28" s="5">
        <f t="shared" si="6"/>
        <v>552689.7004812137</v>
      </c>
      <c r="BT28" s="5">
        <f t="shared" si="6"/>
        <v>551877.2849443296</v>
      </c>
      <c r="BU28" s="5">
        <f t="shared" si="6"/>
        <v>551060.8073297611</v>
      </c>
      <c r="BV28" s="5">
        <f t="shared" si="6"/>
        <v>550240.2473271198</v>
      </c>
      <c r="BW28" s="5">
        <f t="shared" si="6"/>
        <v>549415.5845244653</v>
      </c>
      <c r="BX28" s="5">
        <f t="shared" si="6"/>
        <v>548586.7984077975</v>
      </c>
      <c r="BY28" s="5">
        <f t="shared" si="6"/>
        <v>547753.8683605463</v>
      </c>
      <c r="BZ28" s="5">
        <f t="shared" si="6"/>
        <v>546916.7736630589</v>
      </c>
      <c r="CA28" s="5">
        <f t="shared" si="6"/>
        <v>546075.493492084</v>
      </c>
      <c r="CB28" s="5">
        <f aca="true" t="shared" si="7" ref="CB28:EM28">+CA28-CB33</f>
        <v>545230.0069202542</v>
      </c>
      <c r="CC28" s="5">
        <f t="shared" si="7"/>
        <v>544380.2929155653</v>
      </c>
      <c r="CD28" s="5">
        <f t="shared" si="7"/>
        <v>543526.330340853</v>
      </c>
      <c r="CE28" s="5">
        <f t="shared" si="7"/>
        <v>542668.097953267</v>
      </c>
      <c r="CF28" s="5">
        <f t="shared" si="7"/>
        <v>541805.5744037433</v>
      </c>
      <c r="CG28" s="5">
        <f t="shared" si="7"/>
        <v>540938.7382364718</v>
      </c>
      <c r="CH28" s="5">
        <f t="shared" si="7"/>
        <v>540067.567888364</v>
      </c>
      <c r="CI28" s="5">
        <f t="shared" si="7"/>
        <v>539192.0416885157</v>
      </c>
      <c r="CJ28" s="5">
        <f t="shared" si="7"/>
        <v>538312.1378576681</v>
      </c>
      <c r="CK28" s="5">
        <f t="shared" si="7"/>
        <v>537427.8345076663</v>
      </c>
      <c r="CL28" s="5">
        <f t="shared" si="7"/>
        <v>536539.1096409145</v>
      </c>
      <c r="CM28" s="5">
        <f t="shared" si="7"/>
        <v>535645.941149829</v>
      </c>
      <c r="CN28" s="5">
        <f t="shared" si="7"/>
        <v>534748.3068162879</v>
      </c>
      <c r="CO28" s="5">
        <f t="shared" si="7"/>
        <v>533846.1843110792</v>
      </c>
      <c r="CP28" s="5">
        <f t="shared" si="7"/>
        <v>532939.5511933444</v>
      </c>
      <c r="CQ28" s="5">
        <f t="shared" si="7"/>
        <v>532028.384910021</v>
      </c>
      <c r="CR28" s="5">
        <f t="shared" si="7"/>
        <v>531112.6627952809</v>
      </c>
      <c r="CS28" s="5">
        <f t="shared" si="7"/>
        <v>530192.3620699672</v>
      </c>
      <c r="CT28" s="5">
        <f t="shared" si="7"/>
        <v>529267.4598410269</v>
      </c>
      <c r="CU28" s="5">
        <f t="shared" si="7"/>
        <v>528337.9331009419</v>
      </c>
      <c r="CV28" s="5">
        <f t="shared" si="7"/>
        <v>527403.7587271566</v>
      </c>
      <c r="CW28" s="5">
        <f t="shared" si="7"/>
        <v>526464.9134815022</v>
      </c>
      <c r="CX28" s="5">
        <f t="shared" si="7"/>
        <v>525521.3740096196</v>
      </c>
      <c r="CY28" s="5">
        <f t="shared" si="7"/>
        <v>524573.1168403776</v>
      </c>
      <c r="CZ28" s="5">
        <f t="shared" si="7"/>
        <v>523620.11838528933</v>
      </c>
      <c r="DA28" s="5">
        <f t="shared" si="7"/>
        <v>522662.35493792564</v>
      </c>
      <c r="DB28" s="5">
        <f t="shared" si="7"/>
        <v>521699.8026733251</v>
      </c>
      <c r="DC28" s="5">
        <f t="shared" si="7"/>
        <v>520732.4376474016</v>
      </c>
      <c r="DD28" s="5">
        <f t="shared" si="7"/>
        <v>519760.2357963484</v>
      </c>
      <c r="DE28" s="5">
        <f t="shared" si="7"/>
        <v>518783.17293604003</v>
      </c>
      <c r="DF28" s="5">
        <f t="shared" si="7"/>
        <v>517801.2247614301</v>
      </c>
      <c r="DG28" s="5">
        <f t="shared" si="7"/>
        <v>516814.3668459471</v>
      </c>
      <c r="DH28" s="5">
        <f t="shared" si="7"/>
        <v>515822.5746408867</v>
      </c>
      <c r="DI28" s="5">
        <f t="shared" si="7"/>
        <v>514825.82347480097</v>
      </c>
      <c r="DJ28" s="5">
        <f t="shared" si="7"/>
        <v>513824.0885528848</v>
      </c>
      <c r="DK28" s="5">
        <f t="shared" si="7"/>
        <v>512817.34495635907</v>
      </c>
      <c r="DL28" s="5">
        <f t="shared" si="7"/>
        <v>511805.56764185074</v>
      </c>
      <c r="DM28" s="5">
        <f t="shared" si="7"/>
        <v>510788.73144076986</v>
      </c>
      <c r="DN28" s="5">
        <f t="shared" si="7"/>
        <v>509766.81105868355</v>
      </c>
      <c r="DO28" s="5">
        <f t="shared" si="7"/>
        <v>508739.78107468685</v>
      </c>
      <c r="DP28" s="5">
        <f t="shared" si="7"/>
        <v>507707.61594077013</v>
      </c>
      <c r="DQ28" s="5">
        <f t="shared" si="7"/>
        <v>506670.2899811838</v>
      </c>
      <c r="DR28" s="5">
        <f t="shared" si="7"/>
        <v>505627.7773917996</v>
      </c>
      <c r="DS28" s="5">
        <f t="shared" si="7"/>
        <v>504580.05223946844</v>
      </c>
      <c r="DT28" s="5">
        <f t="shared" si="7"/>
        <v>503527.0884613756</v>
      </c>
      <c r="DU28" s="5">
        <f t="shared" si="7"/>
        <v>502468.8598643924</v>
      </c>
      <c r="DV28" s="5">
        <f t="shared" si="7"/>
        <v>501405.3401244242</v>
      </c>
      <c r="DW28" s="5">
        <f t="shared" si="7"/>
        <v>500336.5027857562</v>
      </c>
      <c r="DX28" s="5">
        <f t="shared" si="7"/>
        <v>499262.3212603948</v>
      </c>
      <c r="DY28" s="5">
        <f t="shared" si="7"/>
        <v>498182.76882740663</v>
      </c>
      <c r="DZ28" s="5">
        <f t="shared" si="7"/>
        <v>497097.8186322535</v>
      </c>
      <c r="EA28" s="5">
        <f t="shared" si="7"/>
        <v>496007.44368612464</v>
      </c>
      <c r="EB28" s="5">
        <f t="shared" si="7"/>
        <v>494911.6168652651</v>
      </c>
      <c r="EC28" s="5">
        <f t="shared" si="7"/>
        <v>493810.3109103013</v>
      </c>
      <c r="ED28" s="5">
        <f t="shared" si="7"/>
        <v>492703.49842556263</v>
      </c>
      <c r="EE28" s="5">
        <f t="shared" si="7"/>
        <v>491591.1518784003</v>
      </c>
      <c r="EF28" s="5">
        <f t="shared" si="7"/>
        <v>490473.24359850213</v>
      </c>
      <c r="EG28" s="5">
        <f t="shared" si="7"/>
        <v>489349.7457772045</v>
      </c>
      <c r="EH28" s="5">
        <f t="shared" si="7"/>
        <v>488220.6304668004</v>
      </c>
      <c r="EI28" s="5">
        <f t="shared" si="7"/>
        <v>487085.8695798443</v>
      </c>
      <c r="EJ28" s="5">
        <f t="shared" si="7"/>
        <v>485945.4348884534</v>
      </c>
      <c r="EK28" s="5">
        <f t="shared" si="7"/>
        <v>484799.29802360554</v>
      </c>
      <c r="EL28" s="5">
        <f t="shared" si="7"/>
        <v>483647.4304744334</v>
      </c>
      <c r="EM28" s="5">
        <f t="shared" si="7"/>
        <v>482489.80358751543</v>
      </c>
      <c r="EN28" s="5">
        <f aca="true" t="shared" si="8" ref="EN28:GY28">+EM28-EN33</f>
        <v>481326.38856616284</v>
      </c>
      <c r="EO28" s="5">
        <f t="shared" si="8"/>
        <v>480157.15646970354</v>
      </c>
      <c r="EP28" s="5">
        <f t="shared" si="8"/>
        <v>478982.0782127619</v>
      </c>
      <c r="EQ28" s="5">
        <f t="shared" si="8"/>
        <v>477801.12456453557</v>
      </c>
      <c r="ER28" s="5">
        <f t="shared" si="8"/>
        <v>476614.2661480681</v>
      </c>
      <c r="ES28" s="5">
        <f t="shared" si="8"/>
        <v>475421.4734395183</v>
      </c>
      <c r="ET28" s="5">
        <f t="shared" si="8"/>
        <v>474222.71676742577</v>
      </c>
      <c r="EU28" s="5">
        <f t="shared" si="8"/>
        <v>473017.96631197276</v>
      </c>
      <c r="EV28" s="5">
        <f t="shared" si="8"/>
        <v>471807.1921042425</v>
      </c>
      <c r="EW28" s="5">
        <f t="shared" si="8"/>
        <v>470590.3640254736</v>
      </c>
      <c r="EX28" s="5">
        <f t="shared" si="8"/>
        <v>469367.4518063108</v>
      </c>
      <c r="EY28" s="5">
        <f t="shared" si="8"/>
        <v>468138.4250260522</v>
      </c>
      <c r="EZ28" s="5">
        <f t="shared" si="8"/>
        <v>466903.2531118923</v>
      </c>
      <c r="FA28" s="5">
        <f t="shared" si="8"/>
        <v>465661.9053381616</v>
      </c>
      <c r="FB28" s="5">
        <f t="shared" si="8"/>
        <v>464414.3508255623</v>
      </c>
      <c r="FC28" s="5">
        <f t="shared" si="8"/>
        <v>463160.5585404</v>
      </c>
      <c r="FD28" s="5">
        <f t="shared" si="8"/>
        <v>461900.4972938119</v>
      </c>
      <c r="FE28" s="5">
        <f t="shared" si="8"/>
        <v>460634.1357409908</v>
      </c>
      <c r="FF28" s="5">
        <f t="shared" si="8"/>
        <v>459361.4423804056</v>
      </c>
      <c r="FG28" s="5">
        <f t="shared" si="8"/>
        <v>458082.3855530175</v>
      </c>
      <c r="FH28" s="5">
        <f t="shared" si="8"/>
        <v>456796.93344149244</v>
      </c>
      <c r="FI28" s="5">
        <f t="shared" si="8"/>
        <v>455505.0540694097</v>
      </c>
      <c r="FJ28" s="5">
        <f t="shared" si="8"/>
        <v>454206.71530046663</v>
      </c>
      <c r="FK28" s="5">
        <f t="shared" si="8"/>
        <v>452901.8848376788</v>
      </c>
      <c r="FL28" s="5">
        <f t="shared" si="8"/>
        <v>451590.53022257704</v>
      </c>
      <c r="FM28" s="5">
        <f t="shared" si="8"/>
        <v>450272.6188343998</v>
      </c>
      <c r="FN28" s="5">
        <f t="shared" si="8"/>
        <v>448948.11788928165</v>
      </c>
      <c r="FO28" s="5">
        <f t="shared" si="8"/>
        <v>447616.9944394379</v>
      </c>
      <c r="FP28" s="5">
        <f t="shared" si="8"/>
        <v>446279.21537234494</v>
      </c>
      <c r="FQ28" s="5">
        <f t="shared" si="8"/>
        <v>444934.74740991654</v>
      </c>
      <c r="FR28" s="5">
        <f t="shared" si="8"/>
        <v>443583.557107676</v>
      </c>
      <c r="FS28" s="5">
        <f t="shared" si="8"/>
        <v>442225.61085392424</v>
      </c>
      <c r="FT28" s="5">
        <f t="shared" si="8"/>
        <v>440860.8748689037</v>
      </c>
      <c r="FU28" s="5">
        <f t="shared" si="8"/>
        <v>439489.3152039581</v>
      </c>
      <c r="FV28" s="5">
        <f t="shared" si="8"/>
        <v>438110.8977406877</v>
      </c>
      <c r="FW28" s="5">
        <f t="shared" si="8"/>
        <v>436725.588190101</v>
      </c>
      <c r="FX28" s="5">
        <f t="shared" si="8"/>
        <v>435333.35209176136</v>
      </c>
      <c r="FY28" s="5">
        <f t="shared" si="8"/>
        <v>433934.15481293004</v>
      </c>
      <c r="FZ28" s="5">
        <f t="shared" si="8"/>
        <v>432527.96154770453</v>
      </c>
      <c r="GA28" s="5">
        <f t="shared" si="8"/>
        <v>431114.7373161529</v>
      </c>
      <c r="GB28" s="5">
        <f t="shared" si="8"/>
        <v>429694.44696344354</v>
      </c>
      <c r="GC28" s="5">
        <f t="shared" si="8"/>
        <v>428267.0551589706</v>
      </c>
      <c r="GD28" s="5">
        <f t="shared" si="8"/>
        <v>426832.5263954753</v>
      </c>
      <c r="GE28" s="5">
        <f t="shared" si="8"/>
        <v>425390.82498816255</v>
      </c>
      <c r="GF28" s="5">
        <f t="shared" si="8"/>
        <v>423941.91507381323</v>
      </c>
      <c r="GG28" s="5">
        <f t="shared" si="8"/>
        <v>422485.76060989214</v>
      </c>
      <c r="GH28" s="5">
        <f t="shared" si="8"/>
        <v>421022.32537365146</v>
      </c>
      <c r="GI28" s="5">
        <f t="shared" si="8"/>
        <v>419551.5729612296</v>
      </c>
      <c r="GJ28" s="5">
        <f t="shared" si="8"/>
        <v>418073.4667867456</v>
      </c>
      <c r="GK28" s="5">
        <f t="shared" si="8"/>
        <v>416587.9700813892</v>
      </c>
      <c r="GL28" s="5">
        <f t="shared" si="8"/>
        <v>415095.04589250596</v>
      </c>
      <c r="GM28" s="5">
        <f t="shared" si="8"/>
        <v>413594.65708267834</v>
      </c>
      <c r="GN28" s="5">
        <f t="shared" si="8"/>
        <v>412086.7663288016</v>
      </c>
      <c r="GO28" s="5">
        <f t="shared" si="8"/>
        <v>410571.3361211554</v>
      </c>
      <c r="GP28" s="5">
        <f t="shared" si="8"/>
        <v>409048.32876247104</v>
      </c>
      <c r="GQ28" s="5">
        <f t="shared" si="8"/>
        <v>407517.70636699325</v>
      </c>
      <c r="GR28" s="5">
        <f t="shared" si="8"/>
        <v>405979.4308595381</v>
      </c>
      <c r="GS28" s="5">
        <f t="shared" si="8"/>
        <v>404433.46397454565</v>
      </c>
      <c r="GT28" s="5">
        <f t="shared" si="8"/>
        <v>402879.76725512824</v>
      </c>
      <c r="GU28" s="5">
        <f t="shared" si="8"/>
        <v>401318.30205211375</v>
      </c>
      <c r="GV28" s="5">
        <f t="shared" si="8"/>
        <v>399749.0295230842</v>
      </c>
      <c r="GW28" s="5">
        <f t="shared" si="8"/>
        <v>398171.91063140944</v>
      </c>
      <c r="GX28" s="5">
        <f t="shared" si="8"/>
        <v>396586.9061452763</v>
      </c>
      <c r="GY28" s="5">
        <f t="shared" si="8"/>
        <v>394993.97663671256</v>
      </c>
      <c r="GZ28" s="5">
        <f aca="true" t="shared" si="9" ref="GZ28:IR28">+GY28-GZ33</f>
        <v>393393.082480606</v>
      </c>
      <c r="HA28" s="5">
        <f t="shared" si="9"/>
        <v>391784.18385371886</v>
      </c>
      <c r="HB28" s="5">
        <f t="shared" si="9"/>
        <v>390167.2407336973</v>
      </c>
      <c r="HC28" s="5">
        <f t="shared" si="9"/>
        <v>388542.21289807564</v>
      </c>
      <c r="HD28" s="5">
        <f t="shared" si="9"/>
        <v>386909.0599232759</v>
      </c>
      <c r="HE28" s="5">
        <f t="shared" si="9"/>
        <v>385267.74118360213</v>
      </c>
      <c r="HF28" s="5">
        <f t="shared" si="9"/>
        <v>383618.21585023</v>
      </c>
      <c r="HG28" s="5">
        <f t="shared" si="9"/>
        <v>381960.44289019104</v>
      </c>
      <c r="HH28" s="5">
        <f t="shared" si="9"/>
        <v>380294.38106535183</v>
      </c>
      <c r="HI28" s="5">
        <f t="shared" si="9"/>
        <v>378619.9889313884</v>
      </c>
      <c r="HJ28" s="5">
        <f t="shared" si="9"/>
        <v>376937.2248367552</v>
      </c>
      <c r="HK28" s="5">
        <f t="shared" si="9"/>
        <v>375246.04692164884</v>
      </c>
      <c r="HL28" s="5">
        <f t="shared" si="9"/>
        <v>373546.41311696696</v>
      </c>
      <c r="HM28" s="5">
        <f t="shared" si="9"/>
        <v>371838.28114326164</v>
      </c>
      <c r="HN28" s="5">
        <f t="shared" si="9"/>
        <v>370121.6085096878</v>
      </c>
      <c r="HO28" s="5">
        <f t="shared" si="9"/>
        <v>368396.3525129461</v>
      </c>
      <c r="HP28" s="5">
        <f t="shared" si="9"/>
        <v>366662.4702362207</v>
      </c>
      <c r="HQ28" s="5">
        <f t="shared" si="9"/>
        <v>364919.91854811163</v>
      </c>
      <c r="HR28" s="5">
        <f t="shared" si="9"/>
        <v>363168.65410156205</v>
      </c>
      <c r="HS28" s="5">
        <f t="shared" si="9"/>
        <v>361408.6333327797</v>
      </c>
      <c r="HT28" s="5">
        <f t="shared" si="9"/>
        <v>359639.8124601534</v>
      </c>
      <c r="HU28" s="5">
        <f t="shared" si="9"/>
        <v>357862.14748316404</v>
      </c>
      <c r="HV28" s="5">
        <f t="shared" si="9"/>
        <v>356075.5941812897</v>
      </c>
      <c r="HW28" s="5">
        <f t="shared" si="9"/>
        <v>354280.10811290605</v>
      </c>
      <c r="HX28" s="5">
        <f t="shared" si="9"/>
        <v>352475.64461418043</v>
      </c>
      <c r="HY28" s="5">
        <f t="shared" si="9"/>
        <v>350662.1587979612</v>
      </c>
      <c r="HZ28" s="5">
        <f t="shared" si="9"/>
        <v>348839.6055526609</v>
      </c>
      <c r="IA28" s="5">
        <f t="shared" si="9"/>
        <v>347007.93954113405</v>
      </c>
      <c r="IB28" s="5">
        <f t="shared" si="9"/>
        <v>345167.1151995496</v>
      </c>
      <c r="IC28" s="5">
        <f t="shared" si="9"/>
        <v>343317.0867362572</v>
      </c>
      <c r="ID28" s="5">
        <f t="shared" si="9"/>
        <v>341457.80813064834</v>
      </c>
      <c r="IE28" s="5">
        <f t="shared" si="9"/>
        <v>339589.23313201143</v>
      </c>
      <c r="IF28" s="5">
        <f t="shared" si="9"/>
        <v>337711.31525838136</v>
      </c>
      <c r="IG28" s="5">
        <f t="shared" si="9"/>
        <v>335824.0077953831</v>
      </c>
      <c r="IH28" s="5">
        <f t="shared" si="9"/>
        <v>333927.2637950699</v>
      </c>
      <c r="II28" s="5">
        <f t="shared" si="9"/>
        <v>332021.0360747551</v>
      </c>
      <c r="IJ28" s="5">
        <f t="shared" si="9"/>
        <v>330105.2772158387</v>
      </c>
      <c r="IK28" s="5">
        <f t="shared" si="9"/>
        <v>328179.93956262775</v>
      </c>
      <c r="IL28" s="5">
        <f t="shared" si="9"/>
        <v>326244.97522115073</v>
      </c>
      <c r="IM28" s="5">
        <f t="shared" si="9"/>
        <v>324300.33605796634</v>
      </c>
      <c r="IN28" s="5">
        <f t="shared" si="9"/>
        <v>322345.97369896603</v>
      </c>
      <c r="IO28" s="5">
        <f t="shared" si="9"/>
        <v>320381.8395281707</v>
      </c>
      <c r="IP28" s="5">
        <f t="shared" si="9"/>
        <v>318407.8846865214</v>
      </c>
      <c r="IQ28" s="5">
        <f t="shared" si="9"/>
        <v>316424.06007066387</v>
      </c>
      <c r="IR28" s="5">
        <f t="shared" si="9"/>
        <v>314430.316331727</v>
      </c>
      <c r="IS28" s="5">
        <f>+IR28-IS33</f>
        <v>312426.60387409554</v>
      </c>
      <c r="IT28" s="5">
        <f>+IS28-IT33</f>
        <v>310412.87285417586</v>
      </c>
      <c r="IU28" s="5">
        <f>+IT28-IU33</f>
        <v>308389.0731791566</v>
      </c>
      <c r="IV28" s="5">
        <f>+IU28-IV33</f>
        <v>306355.1545057622</v>
      </c>
    </row>
    <row r="29" spans="1:256" s="7" customFormat="1" ht="12.75">
      <c r="A29" s="6" t="s">
        <v>40</v>
      </c>
      <c r="B29" s="7">
        <f>+B5</f>
        <v>150000</v>
      </c>
      <c r="C29" s="7">
        <f>+C27-C28</f>
        <v>152450.8640392901</v>
      </c>
      <c r="D29" s="7">
        <f aca="true" t="shared" si="10" ref="D29:O29">+D27-D28</f>
        <v>154909.2948987767</v>
      </c>
      <c r="E29" s="7">
        <f t="shared" si="10"/>
        <v>157375.31869381072</v>
      </c>
      <c r="F29" s="7">
        <f t="shared" si="10"/>
        <v>159848.96164102305</v>
      </c>
      <c r="G29" s="7">
        <f t="shared" si="10"/>
        <v>162330.2500587576</v>
      </c>
      <c r="H29" s="7">
        <f t="shared" si="10"/>
        <v>164819.21036750637</v>
      </c>
      <c r="I29" s="7">
        <f t="shared" si="10"/>
        <v>167315.86909034674</v>
      </c>
      <c r="J29" s="7">
        <f t="shared" si="10"/>
        <v>169820.25285338063</v>
      </c>
      <c r="K29" s="7">
        <f t="shared" si="10"/>
        <v>172332.3883861754</v>
      </c>
      <c r="L29" s="7">
        <f t="shared" si="10"/>
        <v>174852.30252220726</v>
      </c>
      <c r="M29" s="7">
        <f t="shared" si="10"/>
        <v>177380.0221993063</v>
      </c>
      <c r="N29" s="7">
        <f t="shared" si="10"/>
        <v>179915.57446010388</v>
      </c>
      <c r="O29" s="7">
        <f t="shared" si="10"/>
        <v>182458.9864524817</v>
      </c>
      <c r="P29" s="7">
        <f aca="true" t="shared" si="11" ref="P29:CA29">+P27-P28</f>
        <v>185010.28543002333</v>
      </c>
      <c r="Q29" s="7">
        <f t="shared" si="11"/>
        <v>187569.49875246757</v>
      </c>
      <c r="R29" s="7">
        <f t="shared" si="11"/>
        <v>190136.6538861642</v>
      </c>
      <c r="S29" s="7">
        <f t="shared" si="11"/>
        <v>192711.77840453084</v>
      </c>
      <c r="T29" s="7">
        <f t="shared" si="11"/>
        <v>195294.89998851344</v>
      </c>
      <c r="U29" s="7">
        <f t="shared" si="11"/>
        <v>197886.0464270477</v>
      </c>
      <c r="V29" s="7">
        <f t="shared" si="11"/>
        <v>200485.24561752286</v>
      </c>
      <c r="W29" s="7">
        <f t="shared" si="11"/>
        <v>203092.525566248</v>
      </c>
      <c r="X29" s="7">
        <f t="shared" si="11"/>
        <v>205707.91438892006</v>
      </c>
      <c r="Y29" s="7">
        <f t="shared" si="11"/>
        <v>208331.4403110944</v>
      </c>
      <c r="Z29" s="7">
        <f t="shared" si="11"/>
        <v>210963.13166865706</v>
      </c>
      <c r="AA29" s="7">
        <f t="shared" si="11"/>
        <v>213603.01690829918</v>
      </c>
      <c r="AB29" s="7">
        <f t="shared" si="11"/>
        <v>216251.12458799465</v>
      </c>
      <c r="AC29" s="7">
        <f t="shared" si="11"/>
        <v>218907.4833774782</v>
      </c>
      <c r="AD29" s="7">
        <f t="shared" si="11"/>
        <v>221572.1220587273</v>
      </c>
      <c r="AE29" s="7">
        <f t="shared" si="11"/>
        <v>224245.06952644535</v>
      </c>
      <c r="AF29" s="7">
        <f t="shared" si="11"/>
        <v>226926.35478854727</v>
      </c>
      <c r="AG29" s="7">
        <f t="shared" si="11"/>
        <v>229616.0069666477</v>
      </c>
      <c r="AH29" s="7">
        <f t="shared" si="11"/>
        <v>232314.05529655074</v>
      </c>
      <c r="AI29" s="7">
        <f t="shared" si="11"/>
        <v>235020.52912874275</v>
      </c>
      <c r="AJ29" s="7">
        <f t="shared" si="11"/>
        <v>237735.45792888687</v>
      </c>
      <c r="AK29" s="7">
        <f t="shared" si="11"/>
        <v>240458.87127831974</v>
      </c>
      <c r="AL29" s="7">
        <f t="shared" si="11"/>
        <v>243190.79887455096</v>
      </c>
      <c r="AM29" s="7">
        <f t="shared" si="11"/>
        <v>245931.27053176472</v>
      </c>
      <c r="AN29" s="7">
        <f t="shared" si="11"/>
        <v>248680.31618132337</v>
      </c>
      <c r="AO29" s="7">
        <f t="shared" si="11"/>
        <v>251437.9658722739</v>
      </c>
      <c r="AP29" s="7">
        <f t="shared" si="11"/>
        <v>254204.249771856</v>
      </c>
      <c r="AQ29" s="7">
        <f t="shared" si="11"/>
        <v>256979.19816601346</v>
      </c>
      <c r="AR29" s="7">
        <f t="shared" si="11"/>
        <v>259762.84145990666</v>
      </c>
      <c r="AS29" s="7">
        <f t="shared" si="11"/>
        <v>262555.2101784287</v>
      </c>
      <c r="AT29" s="7">
        <f t="shared" si="11"/>
        <v>265356.3349667232</v>
      </c>
      <c r="AU29" s="7">
        <f t="shared" si="11"/>
        <v>268166.24659070454</v>
      </c>
      <c r="AV29" s="7">
        <f t="shared" si="11"/>
        <v>270984.97593758046</v>
      </c>
      <c r="AW29" s="7">
        <f t="shared" si="11"/>
        <v>273812.5540163773</v>
      </c>
      <c r="AX29" s="7">
        <f t="shared" si="11"/>
        <v>276649.01195846754</v>
      </c>
      <c r="AY29" s="7">
        <f t="shared" si="11"/>
        <v>279494.3810181002</v>
      </c>
      <c r="AZ29" s="7">
        <f t="shared" si="11"/>
        <v>282348.69257293234</v>
      </c>
      <c r="BA29" s="7">
        <f t="shared" si="11"/>
        <v>285211.97812456475</v>
      </c>
      <c r="BB29" s="7">
        <f t="shared" si="11"/>
        <v>288084.26929907897</v>
      </c>
      <c r="BC29" s="7">
        <f t="shared" si="11"/>
        <v>290965.5978475773</v>
      </c>
      <c r="BD29" s="7">
        <f t="shared" si="11"/>
        <v>293855.9956467248</v>
      </c>
      <c r="BE29" s="7">
        <f t="shared" si="11"/>
        <v>296755.4946992947</v>
      </c>
      <c r="BF29" s="7">
        <f t="shared" si="11"/>
        <v>299664.1271347151</v>
      </c>
      <c r="BG29" s="7">
        <f t="shared" si="11"/>
        <v>302581.9252096191</v>
      </c>
      <c r="BH29" s="7">
        <f t="shared" si="11"/>
        <v>305508.92130839755</v>
      </c>
      <c r="BI29" s="7">
        <f t="shared" si="11"/>
        <v>308445.1479437534</v>
      </c>
      <c r="BJ29" s="7">
        <f t="shared" si="11"/>
        <v>311390.6377572599</v>
      </c>
      <c r="BK29" s="7">
        <f t="shared" si="11"/>
        <v>314345.4235199201</v>
      </c>
      <c r="BL29" s="7">
        <f t="shared" si="11"/>
        <v>317309.53813273006</v>
      </c>
      <c r="BM29" s="7">
        <f t="shared" si="11"/>
        <v>320283.01462724386</v>
      </c>
      <c r="BN29" s="7">
        <f t="shared" si="11"/>
        <v>323265.8861661417</v>
      </c>
      <c r="BO29" s="7">
        <f t="shared" si="11"/>
        <v>326258.1860438003</v>
      </c>
      <c r="BP29" s="7">
        <f t="shared" si="11"/>
        <v>329259.9476868659</v>
      </c>
      <c r="BQ29" s="7">
        <f t="shared" si="11"/>
        <v>332271.20465483086</v>
      </c>
      <c r="BR29" s="7">
        <f t="shared" si="11"/>
        <v>335291.99064061115</v>
      </c>
      <c r="BS29" s="7">
        <f t="shared" si="11"/>
        <v>338322.3394711283</v>
      </c>
      <c r="BT29" s="7">
        <f t="shared" si="11"/>
        <v>341362.28510789317</v>
      </c>
      <c r="BU29" s="7">
        <f t="shared" si="11"/>
        <v>344411.8616475923</v>
      </c>
      <c r="BV29" s="7">
        <f t="shared" si="11"/>
        <v>347471.10332267685</v>
      </c>
      <c r="BW29" s="7">
        <f t="shared" si="11"/>
        <v>350540.04450195585</v>
      </c>
      <c r="BX29" s="7">
        <f t="shared" si="11"/>
        <v>353618.7196911897</v>
      </c>
      <c r="BY29" s="7">
        <f t="shared" si="11"/>
        <v>356707.1635336883</v>
      </c>
      <c r="BZ29" s="7">
        <f t="shared" si="11"/>
        <v>359805.4108109112</v>
      </c>
      <c r="CA29" s="7">
        <f t="shared" si="11"/>
        <v>362913.49644307094</v>
      </c>
      <c r="CB29" s="7">
        <f aca="true" t="shared" si="12" ref="CB29:EM29">+CB27-CB28</f>
        <v>366031.4554897385</v>
      </c>
      <c r="CC29" s="7">
        <f t="shared" si="12"/>
        <v>369159.32315045234</v>
      </c>
      <c r="CD29" s="7">
        <f t="shared" si="12"/>
        <v>372297.13476532965</v>
      </c>
      <c r="CE29" s="7">
        <f t="shared" si="12"/>
        <v>375444.925815681</v>
      </c>
      <c r="CF29" s="7">
        <f t="shared" si="12"/>
        <v>378602.7319246271</v>
      </c>
      <c r="CG29" s="7">
        <f t="shared" si="12"/>
        <v>381770.58885771944</v>
      </c>
      <c r="CH29" s="7">
        <f t="shared" si="12"/>
        <v>384948.53252356267</v>
      </c>
      <c r="CI29" s="7">
        <f t="shared" si="12"/>
        <v>388136.5989744407</v>
      </c>
      <c r="CJ29" s="7">
        <f t="shared" si="12"/>
        <v>391334.8244069456</v>
      </c>
      <c r="CK29" s="7">
        <f t="shared" si="12"/>
        <v>394543.2451626089</v>
      </c>
      <c r="CL29" s="7">
        <f t="shared" si="12"/>
        <v>397761.8977285364</v>
      </c>
      <c r="CM29" s="7">
        <f t="shared" si="12"/>
        <v>400990.8187380455</v>
      </c>
      <c r="CN29" s="7">
        <f t="shared" si="12"/>
        <v>404230.0449713062</v>
      </c>
      <c r="CO29" s="7">
        <f t="shared" si="12"/>
        <v>407479.61335598386</v>
      </c>
      <c r="CP29" s="7">
        <f t="shared" si="12"/>
        <v>410739.56096788624</v>
      </c>
      <c r="CQ29" s="7">
        <f t="shared" si="12"/>
        <v>414009.92503161274</v>
      </c>
      <c r="CR29" s="7">
        <f t="shared" si="12"/>
        <v>417290.74292120687</v>
      </c>
      <c r="CS29" s="7">
        <f t="shared" si="12"/>
        <v>420582.0521608117</v>
      </c>
      <c r="CT29" s="7">
        <f t="shared" si="12"/>
        <v>423883.89042532886</v>
      </c>
      <c r="CU29" s="7">
        <f t="shared" si="12"/>
        <v>427196.2955410797</v>
      </c>
      <c r="CV29" s="7">
        <f t="shared" si="12"/>
        <v>430519.3054864701</v>
      </c>
      <c r="CW29" s="7">
        <f t="shared" si="12"/>
        <v>433852.9583926585</v>
      </c>
      <c r="CX29" s="7">
        <f t="shared" si="12"/>
        <v>437197.2925442265</v>
      </c>
      <c r="CY29" s="7">
        <f t="shared" si="12"/>
        <v>440552.3463798531</v>
      </c>
      <c r="CZ29" s="7">
        <f t="shared" si="12"/>
        <v>443918.1584929918</v>
      </c>
      <c r="DA29" s="7">
        <f t="shared" si="12"/>
        <v>447294.7676325512</v>
      </c>
      <c r="DB29" s="7">
        <f t="shared" si="12"/>
        <v>450682.2127035779</v>
      </c>
      <c r="DC29" s="7">
        <f t="shared" si="12"/>
        <v>454080.5327679436</v>
      </c>
      <c r="DD29" s="7">
        <f t="shared" si="12"/>
        <v>457489.767045035</v>
      </c>
      <c r="DE29" s="7">
        <f t="shared" si="12"/>
        <v>460909.95491244685</v>
      </c>
      <c r="DF29" s="7">
        <f t="shared" si="12"/>
        <v>464341.135906678</v>
      </c>
      <c r="DG29" s="7">
        <f t="shared" si="12"/>
        <v>467783.34972383117</v>
      </c>
      <c r="DH29" s="7">
        <f t="shared" si="12"/>
        <v>471236.636220316</v>
      </c>
      <c r="DI29" s="7">
        <f t="shared" si="12"/>
        <v>474701.0354135547</v>
      </c>
      <c r="DJ29" s="7">
        <f t="shared" si="12"/>
        <v>478176.5874826917</v>
      </c>
      <c r="DK29" s="7">
        <f t="shared" si="12"/>
        <v>481663.3327693063</v>
      </c>
      <c r="DL29" s="7">
        <f t="shared" si="12"/>
        <v>485161.3117781288</v>
      </c>
      <c r="DM29" s="7">
        <f t="shared" si="12"/>
        <v>488670.5651777595</v>
      </c>
      <c r="DN29" s="7">
        <f t="shared" si="12"/>
        <v>492191.13380139205</v>
      </c>
      <c r="DO29" s="7">
        <f t="shared" si="12"/>
        <v>495723.05864753894</v>
      </c>
      <c r="DP29" s="7">
        <f t="shared" si="12"/>
        <v>499266.3808807612</v>
      </c>
      <c r="DQ29" s="7">
        <f t="shared" si="12"/>
        <v>502821.1418324013</v>
      </c>
      <c r="DR29" s="7">
        <f t="shared" si="12"/>
        <v>506387.38300131937</v>
      </c>
      <c r="DS29" s="7">
        <f t="shared" si="12"/>
        <v>509965.1460546333</v>
      </c>
      <c r="DT29" s="7">
        <f t="shared" si="12"/>
        <v>513554.4728284614</v>
      </c>
      <c r="DU29" s="7">
        <f t="shared" si="12"/>
        <v>517155.4053286692</v>
      </c>
      <c r="DV29" s="7">
        <f t="shared" si="12"/>
        <v>520767.98573162</v>
      </c>
      <c r="DW29" s="7">
        <f t="shared" si="12"/>
        <v>524392.256384928</v>
      </c>
      <c r="DX29" s="7">
        <f t="shared" si="12"/>
        <v>528028.259808216</v>
      </c>
      <c r="DY29" s="7">
        <f t="shared" si="12"/>
        <v>531676.0386938758</v>
      </c>
      <c r="DZ29" s="7">
        <f t="shared" si="12"/>
        <v>535335.6359078321</v>
      </c>
      <c r="EA29" s="7">
        <f t="shared" si="12"/>
        <v>539007.094490311</v>
      </c>
      <c r="EB29" s="7">
        <f t="shared" si="12"/>
        <v>542690.4576566115</v>
      </c>
      <c r="EC29" s="7">
        <f t="shared" si="12"/>
        <v>546385.76879788</v>
      </c>
      <c r="ED29" s="7">
        <f t="shared" si="12"/>
        <v>550093.0714818891</v>
      </c>
      <c r="EE29" s="7">
        <f t="shared" si="12"/>
        <v>553812.40945382</v>
      </c>
      <c r="EF29" s="7">
        <f t="shared" si="12"/>
        <v>557543.8266370487</v>
      </c>
      <c r="EG29" s="7">
        <f t="shared" si="12"/>
        <v>561287.3671339351</v>
      </c>
      <c r="EH29" s="7">
        <f t="shared" si="12"/>
        <v>565043.075226617</v>
      </c>
      <c r="EI29" s="7">
        <f t="shared" si="12"/>
        <v>568810.9953778066</v>
      </c>
      <c r="EJ29" s="7">
        <f t="shared" si="12"/>
        <v>572591.1722315915</v>
      </c>
      <c r="EK29" s="7">
        <f t="shared" si="12"/>
        <v>576383.6506142395</v>
      </c>
      <c r="EL29" s="7">
        <f t="shared" si="12"/>
        <v>580188.4755350063</v>
      </c>
      <c r="EM29" s="7">
        <f t="shared" si="12"/>
        <v>584005.6921869477</v>
      </c>
      <c r="EN29" s="7">
        <f aca="true" t="shared" si="13" ref="EN29:GY29">+EN27-EN28</f>
        <v>587835.3459477362</v>
      </c>
      <c r="EO29" s="7">
        <f t="shared" si="13"/>
        <v>591677.4823804802</v>
      </c>
      <c r="EP29" s="7">
        <f t="shared" si="13"/>
        <v>595532.1472345473</v>
      </c>
      <c r="EQ29" s="7">
        <f t="shared" si="13"/>
        <v>599399.3864463918</v>
      </c>
      <c r="ER29" s="7">
        <f t="shared" si="13"/>
        <v>603279.2461403866</v>
      </c>
      <c r="ES29" s="7">
        <f t="shared" si="13"/>
        <v>607171.7726296573</v>
      </c>
      <c r="ET29" s="7">
        <f t="shared" si="13"/>
        <v>611077.0124169228</v>
      </c>
      <c r="EU29" s="7">
        <f t="shared" si="13"/>
        <v>614995.0121953366</v>
      </c>
      <c r="EV29" s="7">
        <f t="shared" si="13"/>
        <v>618925.8188493352</v>
      </c>
      <c r="EW29" s="7">
        <f t="shared" si="13"/>
        <v>622869.479455488</v>
      </c>
      <c r="EX29" s="7">
        <f t="shared" si="13"/>
        <v>626826.0412833532</v>
      </c>
      <c r="EY29" s="7">
        <f t="shared" si="13"/>
        <v>630795.551796336</v>
      </c>
      <c r="EZ29" s="7">
        <f t="shared" si="13"/>
        <v>634778.0586525516</v>
      </c>
      <c r="FA29" s="7">
        <f t="shared" si="13"/>
        <v>638773.6097056933</v>
      </c>
      <c r="FB29" s="7">
        <f t="shared" si="13"/>
        <v>642782.253005902</v>
      </c>
      <c r="FC29" s="7">
        <f t="shared" si="13"/>
        <v>646804.0368006431</v>
      </c>
      <c r="FD29" s="7">
        <f t="shared" si="13"/>
        <v>650839.0095355838</v>
      </c>
      <c r="FE29" s="7">
        <f t="shared" si="13"/>
        <v>654887.2198554783</v>
      </c>
      <c r="FF29" s="7">
        <f t="shared" si="13"/>
        <v>658948.7166050546</v>
      </c>
      <c r="FG29" s="7">
        <f t="shared" si="13"/>
        <v>663023.5488299064</v>
      </c>
      <c r="FH29" s="7">
        <f t="shared" si="13"/>
        <v>667111.7657773886</v>
      </c>
      <c r="FI29" s="7">
        <f t="shared" si="13"/>
        <v>671213.4168975184</v>
      </c>
      <c r="FJ29" s="7">
        <f t="shared" si="13"/>
        <v>675328.5518438788</v>
      </c>
      <c r="FK29" s="7">
        <f t="shared" si="13"/>
        <v>679457.2204745275</v>
      </c>
      <c r="FL29" s="7">
        <f t="shared" si="13"/>
        <v>683599.4728529097</v>
      </c>
      <c r="FM29" s="7">
        <f t="shared" si="13"/>
        <v>687755.3592487755</v>
      </c>
      <c r="FN29" s="7">
        <f t="shared" si="13"/>
        <v>691924.9301391016</v>
      </c>
      <c r="FO29" s="7">
        <f t="shared" si="13"/>
        <v>696108.2362090161</v>
      </c>
      <c r="FP29" s="7">
        <f t="shared" si="13"/>
        <v>700305.3283527303</v>
      </c>
      <c r="FQ29" s="7">
        <f t="shared" si="13"/>
        <v>704516.2576744712</v>
      </c>
      <c r="FR29" s="7">
        <f t="shared" si="13"/>
        <v>708741.0754894225</v>
      </c>
      <c r="FS29" s="7">
        <f t="shared" si="13"/>
        <v>712979.8333246671</v>
      </c>
      <c r="FT29" s="7">
        <f t="shared" si="13"/>
        <v>717232.5829201338</v>
      </c>
      <c r="FU29" s="7">
        <f t="shared" si="13"/>
        <v>721499.376229552</v>
      </c>
      <c r="FV29" s="7">
        <f t="shared" si="13"/>
        <v>725780.2654214061</v>
      </c>
      <c r="FW29" s="7">
        <f t="shared" si="13"/>
        <v>730075.3028798979</v>
      </c>
      <c r="FX29" s="7">
        <f t="shared" si="13"/>
        <v>734384.5412059126</v>
      </c>
      <c r="FY29" s="7">
        <f t="shared" si="13"/>
        <v>738708.0332179881</v>
      </c>
      <c r="FZ29" s="7">
        <f t="shared" si="13"/>
        <v>743045.8319532907</v>
      </c>
      <c r="GA29" s="7">
        <f t="shared" si="13"/>
        <v>747397.9906685947</v>
      </c>
      <c r="GB29" s="7">
        <f t="shared" si="13"/>
        <v>751764.5628412658</v>
      </c>
      <c r="GC29" s="7">
        <f t="shared" si="13"/>
        <v>756145.6021702504</v>
      </c>
      <c r="GD29" s="7">
        <f t="shared" si="13"/>
        <v>760541.1625770687</v>
      </c>
      <c r="GE29" s="7">
        <f t="shared" si="13"/>
        <v>764951.2982068127</v>
      </c>
      <c r="GF29" s="7">
        <f t="shared" si="13"/>
        <v>769376.0634291496</v>
      </c>
      <c r="GG29" s="7">
        <f t="shared" si="13"/>
        <v>773815.5128393278</v>
      </c>
      <c r="GH29" s="7">
        <f t="shared" si="13"/>
        <v>778269.7012591916</v>
      </c>
      <c r="GI29" s="7">
        <f t="shared" si="13"/>
        <v>782738.6837381956</v>
      </c>
      <c r="GJ29" s="7">
        <f t="shared" si="13"/>
        <v>787222.515554428</v>
      </c>
      <c r="GK29" s="7">
        <f t="shared" si="13"/>
        <v>791721.2522156374</v>
      </c>
      <c r="GL29" s="7">
        <f t="shared" si="13"/>
        <v>796234.9494602631</v>
      </c>
      <c r="GM29" s="7">
        <f t="shared" si="13"/>
        <v>800763.6632584727</v>
      </c>
      <c r="GN29" s="7">
        <f t="shared" si="13"/>
        <v>805307.4498132023</v>
      </c>
      <c r="GO29" s="7">
        <f t="shared" si="13"/>
        <v>809866.3655612033</v>
      </c>
      <c r="GP29" s="7">
        <f t="shared" si="13"/>
        <v>814440.4671740937</v>
      </c>
      <c r="GQ29" s="7">
        <f t="shared" si="13"/>
        <v>819029.8115594129</v>
      </c>
      <c r="GR29" s="7">
        <f t="shared" si="13"/>
        <v>823634.4558616839</v>
      </c>
      <c r="GS29" s="7">
        <f t="shared" si="13"/>
        <v>828254.4574634791</v>
      </c>
      <c r="GT29" s="7">
        <f t="shared" si="13"/>
        <v>832889.8739864916</v>
      </c>
      <c r="GU29" s="7">
        <f t="shared" si="13"/>
        <v>837540.7632926102</v>
      </c>
      <c r="GV29" s="7">
        <f t="shared" si="13"/>
        <v>842207.1834850016</v>
      </c>
      <c r="GW29" s="7">
        <f t="shared" si="13"/>
        <v>846889.1929091965</v>
      </c>
      <c r="GX29" s="7">
        <f t="shared" si="13"/>
        <v>851586.850154181</v>
      </c>
      <c r="GY29" s="7">
        <f t="shared" si="13"/>
        <v>856300.2140534933</v>
      </c>
      <c r="GZ29" s="7">
        <f aca="true" t="shared" si="14" ref="GZ29:IV29">+GZ27-GZ28</f>
        <v>861029.3436863255</v>
      </c>
      <c r="HA29" s="7">
        <f t="shared" si="14"/>
        <v>865774.2983786298</v>
      </c>
      <c r="HB29" s="7">
        <f t="shared" si="14"/>
        <v>870535.1377042322</v>
      </c>
      <c r="HC29" s="7">
        <f t="shared" si="14"/>
        <v>875311.9214859488</v>
      </c>
      <c r="HD29" s="7">
        <f t="shared" si="14"/>
        <v>880104.7097967085</v>
      </c>
      <c r="HE29" s="7">
        <f t="shared" si="14"/>
        <v>884913.5629606821</v>
      </c>
      <c r="HF29" s="7">
        <f t="shared" si="14"/>
        <v>889738.5415544149</v>
      </c>
      <c r="HG29" s="7">
        <f t="shared" si="14"/>
        <v>894579.7064079656</v>
      </c>
      <c r="HH29" s="7">
        <f t="shared" si="14"/>
        <v>899437.11860605</v>
      </c>
      <c r="HI29" s="7">
        <f t="shared" si="14"/>
        <v>904310.839489192</v>
      </c>
      <c r="HJ29" s="7">
        <f t="shared" si="14"/>
        <v>909200.9306548765</v>
      </c>
      <c r="HK29" s="7">
        <f t="shared" si="14"/>
        <v>914107.453958712</v>
      </c>
      <c r="HL29" s="7">
        <f t="shared" si="14"/>
        <v>919030.4715155946</v>
      </c>
      <c r="HM29" s="7">
        <f t="shared" si="14"/>
        <v>923970.0457008814</v>
      </c>
      <c r="HN29" s="7">
        <f t="shared" si="14"/>
        <v>928926.2391515655</v>
      </c>
      <c r="HO29" s="7">
        <f t="shared" si="14"/>
        <v>933899.1147674602</v>
      </c>
      <c r="HP29" s="7">
        <f t="shared" si="14"/>
        <v>938888.7357123867</v>
      </c>
      <c r="HQ29" s="7">
        <f t="shared" si="14"/>
        <v>943895.1654153671</v>
      </c>
      <c r="HR29" s="7">
        <f t="shared" si="14"/>
        <v>948918.4675718253</v>
      </c>
      <c r="HS29" s="7">
        <f t="shared" si="14"/>
        <v>953958.7061447911</v>
      </c>
      <c r="HT29" s="7">
        <f t="shared" si="14"/>
        <v>959015.9453661111</v>
      </c>
      <c r="HU29" s="7">
        <f t="shared" si="14"/>
        <v>964090.249737666</v>
      </c>
      <c r="HV29" s="7">
        <f t="shared" si="14"/>
        <v>969181.6840325922</v>
      </c>
      <c r="HW29" s="7">
        <f t="shared" si="14"/>
        <v>974290.3132965104</v>
      </c>
      <c r="HX29" s="7">
        <f t="shared" si="14"/>
        <v>979416.2028487596</v>
      </c>
      <c r="HY29" s="7">
        <f t="shared" si="14"/>
        <v>984559.4182836362</v>
      </c>
      <c r="HZ29" s="7">
        <f t="shared" si="14"/>
        <v>989720.0254716404</v>
      </c>
      <c r="IA29" s="7">
        <f t="shared" si="14"/>
        <v>994898.090560728</v>
      </c>
      <c r="IB29" s="7">
        <f t="shared" si="14"/>
        <v>1000093.6799775669</v>
      </c>
      <c r="IC29" s="7">
        <f t="shared" si="14"/>
        <v>1005306.860428802</v>
      </c>
      <c r="ID29" s="7">
        <f t="shared" si="14"/>
        <v>1010537.6989023235</v>
      </c>
      <c r="IE29" s="7">
        <f t="shared" si="14"/>
        <v>1015786.2626685428</v>
      </c>
      <c r="IF29" s="7">
        <f t="shared" si="14"/>
        <v>1021052.6192816743</v>
      </c>
      <c r="IG29" s="7">
        <f t="shared" si="14"/>
        <v>1026336.8365810226</v>
      </c>
      <c r="IH29" s="7">
        <f t="shared" si="14"/>
        <v>1031638.9826922768</v>
      </c>
      <c r="II29" s="7">
        <f t="shared" si="14"/>
        <v>1036959.1260288099</v>
      </c>
      <c r="IJ29" s="7">
        <f t="shared" si="14"/>
        <v>1042297.3352929852</v>
      </c>
      <c r="IK29" s="7">
        <f t="shared" si="14"/>
        <v>1047653.6794774681</v>
      </c>
      <c r="IL29" s="7">
        <f t="shared" si="14"/>
        <v>1053028.2278665453</v>
      </c>
      <c r="IM29" s="7">
        <f t="shared" si="14"/>
        <v>1058421.050037449</v>
      </c>
      <c r="IN29" s="7">
        <f t="shared" si="14"/>
        <v>1063832.215861688</v>
      </c>
      <c r="IO29" s="7">
        <f t="shared" si="14"/>
        <v>1069261.7955063847</v>
      </c>
      <c r="IP29" s="7">
        <f t="shared" si="14"/>
        <v>1074709.8594356203</v>
      </c>
      <c r="IQ29" s="7">
        <f t="shared" si="14"/>
        <v>1080176.478411783</v>
      </c>
      <c r="IR29" s="7">
        <f t="shared" si="14"/>
        <v>1085661.723496926</v>
      </c>
      <c r="IS29" s="7">
        <f t="shared" si="14"/>
        <v>1091165.6660541291</v>
      </c>
      <c r="IT29" s="7">
        <f t="shared" si="14"/>
        <v>1096688.3777488694</v>
      </c>
      <c r="IU29" s="7">
        <f t="shared" si="14"/>
        <v>1102229.9305503962</v>
      </c>
      <c r="IV29" s="7">
        <f t="shared" si="14"/>
        <v>1107790.3967331143</v>
      </c>
    </row>
    <row r="30" s="5" customFormat="1" ht="12.75">
      <c r="A30"/>
    </row>
    <row r="31" spans="1:256" s="5" customFormat="1" ht="12.75">
      <c r="A31" t="s">
        <v>19</v>
      </c>
      <c r="C31" s="5">
        <f>+B28*$B$6/12</f>
        <v>3000</v>
      </c>
      <c r="D31" s="5">
        <f aca="true" t="shared" si="15" ref="D31:O31">+C28*$B$6/12</f>
        <v>2997.120679803549</v>
      </c>
      <c r="E31" s="5">
        <f t="shared" si="15"/>
        <v>2994.2269630061164</v>
      </c>
      <c r="F31" s="5">
        <f t="shared" si="15"/>
        <v>2991.3187776246964</v>
      </c>
      <c r="G31" s="5">
        <f t="shared" si="15"/>
        <v>2988.396051316369</v>
      </c>
      <c r="H31" s="5">
        <f t="shared" si="15"/>
        <v>2985.4587113764997</v>
      </c>
      <c r="I31" s="5">
        <f t="shared" si="15"/>
        <v>2982.506684736931</v>
      </c>
      <c r="J31" s="5">
        <f t="shared" si="15"/>
        <v>2979.5398979641654</v>
      </c>
      <c r="K31" s="5">
        <f t="shared" si="15"/>
        <v>2976.558277257535</v>
      </c>
      <c r="L31" s="5">
        <f t="shared" si="15"/>
        <v>2973.561748447372</v>
      </c>
      <c r="M31" s="5">
        <f t="shared" si="15"/>
        <v>2970.5502369931583</v>
      </c>
      <c r="N31" s="5">
        <f t="shared" si="15"/>
        <v>2967.5236679816735</v>
      </c>
      <c r="O31" s="5">
        <f t="shared" si="15"/>
        <v>2964.481966125131</v>
      </c>
      <c r="P31" s="5">
        <f aca="true" t="shared" si="16" ref="P31:CA31">+O28*$B$6/12</f>
        <v>2961.425055759306</v>
      </c>
      <c r="Q31" s="5">
        <f t="shared" si="16"/>
        <v>2958.3528608416514</v>
      </c>
      <c r="R31" s="5">
        <f t="shared" si="16"/>
        <v>2955.2653049494093</v>
      </c>
      <c r="S31" s="5">
        <f t="shared" si="16"/>
        <v>2952.1623112777056</v>
      </c>
      <c r="T31" s="5">
        <f t="shared" si="16"/>
        <v>2949.0438026376432</v>
      </c>
      <c r="U31" s="5">
        <f t="shared" si="16"/>
        <v>2945.909701454381</v>
      </c>
      <c r="V31" s="5">
        <f t="shared" si="16"/>
        <v>2942.759929765202</v>
      </c>
      <c r="W31" s="5">
        <f t="shared" si="16"/>
        <v>2939.5944092175773</v>
      </c>
      <c r="X31" s="5">
        <f t="shared" si="16"/>
        <v>2936.4130610672146</v>
      </c>
      <c r="Y31" s="5">
        <f t="shared" si="16"/>
        <v>2933.2158061761</v>
      </c>
      <c r="Z31" s="5">
        <f t="shared" si="16"/>
        <v>2930.0025650105295</v>
      </c>
      <c r="AA31" s="5">
        <f t="shared" si="16"/>
        <v>2926.7732576391318</v>
      </c>
      <c r="AB31" s="5">
        <f t="shared" si="16"/>
        <v>2923.5278037308767</v>
      </c>
      <c r="AC31" s="5">
        <f t="shared" si="16"/>
        <v>2920.2661225530805</v>
      </c>
      <c r="AD31" s="5">
        <f t="shared" si="16"/>
        <v>2916.9881329693944</v>
      </c>
      <c r="AE31" s="5">
        <f t="shared" si="16"/>
        <v>2913.6937534377907</v>
      </c>
      <c r="AF31" s="5">
        <f t="shared" si="16"/>
        <v>2910.382902008529</v>
      </c>
      <c r="AG31" s="5">
        <f t="shared" si="16"/>
        <v>2907.0554963221207</v>
      </c>
      <c r="AH31" s="5">
        <f t="shared" si="16"/>
        <v>2903.711453607281</v>
      </c>
      <c r="AI31" s="5">
        <f t="shared" si="16"/>
        <v>2900.3506906788666</v>
      </c>
      <c r="AJ31" s="5">
        <f t="shared" si="16"/>
        <v>2896.9731239358102</v>
      </c>
      <c r="AK31" s="5">
        <f t="shared" si="16"/>
        <v>2893.5786693590385</v>
      </c>
      <c r="AL31" s="5">
        <f t="shared" si="16"/>
        <v>2890.1672425093825</v>
      </c>
      <c r="AM31" s="5">
        <f t="shared" si="16"/>
        <v>2886.7387585254787</v>
      </c>
      <c r="AN31" s="5">
        <f t="shared" si="16"/>
        <v>2883.293132121655</v>
      </c>
      <c r="AO31" s="5">
        <f t="shared" si="16"/>
        <v>2879.8302775858133</v>
      </c>
      <c r="AP31" s="5">
        <f t="shared" si="16"/>
        <v>2876.3501087772916</v>
      </c>
      <c r="AQ31" s="5">
        <f t="shared" si="16"/>
        <v>2872.8525391247276</v>
      </c>
      <c r="AR31" s="5">
        <f t="shared" si="16"/>
        <v>2869.3374816238997</v>
      </c>
      <c r="AS31" s="5">
        <f t="shared" si="16"/>
        <v>2865.804848835569</v>
      </c>
      <c r="AT31" s="5">
        <f t="shared" si="16"/>
        <v>2862.254552883296</v>
      </c>
      <c r="AU31" s="5">
        <f t="shared" si="16"/>
        <v>2858.686505451262</v>
      </c>
      <c r="AV31" s="5">
        <f t="shared" si="16"/>
        <v>2855.1006177820673</v>
      </c>
      <c r="AW31" s="5">
        <f t="shared" si="16"/>
        <v>2851.496800674526</v>
      </c>
      <c r="AX31" s="5">
        <f t="shared" si="16"/>
        <v>2847.8749644814484</v>
      </c>
      <c r="AY31" s="5">
        <f t="shared" si="16"/>
        <v>2844.235019107405</v>
      </c>
      <c r="AZ31" s="5">
        <f t="shared" si="16"/>
        <v>2840.576874006491</v>
      </c>
      <c r="BA31" s="5">
        <f t="shared" si="16"/>
        <v>2836.900438180073</v>
      </c>
      <c r="BB31" s="5">
        <f t="shared" si="16"/>
        <v>2833.205620174522</v>
      </c>
      <c r="BC31" s="5">
        <f t="shared" si="16"/>
        <v>2829.4923280789444</v>
      </c>
      <c r="BD31" s="5">
        <f t="shared" si="16"/>
        <v>2825.760469522889</v>
      </c>
      <c r="BE31" s="5">
        <f t="shared" si="16"/>
        <v>2822.0099516740524</v>
      </c>
      <c r="BF31" s="5">
        <f t="shared" si="16"/>
        <v>2818.2406812359727</v>
      </c>
      <c r="BG31" s="5">
        <f t="shared" si="16"/>
        <v>2814.4525644457012</v>
      </c>
      <c r="BH31" s="5">
        <f t="shared" si="16"/>
        <v>2810.6455070714787</v>
      </c>
      <c r="BI31" s="5">
        <f t="shared" si="16"/>
        <v>2806.8194144103854</v>
      </c>
      <c r="BJ31" s="5">
        <f t="shared" si="16"/>
        <v>2802.9741912859868</v>
      </c>
      <c r="BK31" s="5">
        <f t="shared" si="16"/>
        <v>2799.109742045966</v>
      </c>
      <c r="BL31" s="5">
        <f t="shared" si="16"/>
        <v>2795.225970559745</v>
      </c>
      <c r="BM31" s="5">
        <f t="shared" si="16"/>
        <v>2791.322780216093</v>
      </c>
      <c r="BN31" s="5">
        <f t="shared" si="16"/>
        <v>2787.4000739207236</v>
      </c>
      <c r="BO31" s="5">
        <f t="shared" si="16"/>
        <v>2783.4577540938767</v>
      </c>
      <c r="BP31" s="5">
        <f t="shared" si="16"/>
        <v>2779.495722667895</v>
      </c>
      <c r="BQ31" s="5">
        <f t="shared" si="16"/>
        <v>2775.513881084784</v>
      </c>
      <c r="BR31" s="5">
        <f t="shared" si="16"/>
        <v>2771.512130293757</v>
      </c>
      <c r="BS31" s="5">
        <f t="shared" si="16"/>
        <v>2767.490370748775</v>
      </c>
      <c r="BT31" s="5">
        <f t="shared" si="16"/>
        <v>2763.4485024060687</v>
      </c>
      <c r="BU31" s="5">
        <f t="shared" si="16"/>
        <v>2759.386424721648</v>
      </c>
      <c r="BV31" s="5">
        <f t="shared" si="16"/>
        <v>2755.3040366488053</v>
      </c>
      <c r="BW31" s="5">
        <f t="shared" si="16"/>
        <v>2751.201236635599</v>
      </c>
      <c r="BX31" s="5">
        <f t="shared" si="16"/>
        <v>2747.0779226223262</v>
      </c>
      <c r="BY31" s="5">
        <f t="shared" si="16"/>
        <v>2742.933992038987</v>
      </c>
      <c r="BZ31" s="5">
        <f t="shared" si="16"/>
        <v>2738.7693418027316</v>
      </c>
      <c r="CA31" s="5">
        <f t="shared" si="16"/>
        <v>2734.5838683152942</v>
      </c>
      <c r="CB31" s="5">
        <f aca="true" t="shared" si="17" ref="CB31:EM31">+CA28*$B$6/12</f>
        <v>2730.3774674604197</v>
      </c>
      <c r="CC31" s="5">
        <f t="shared" si="17"/>
        <v>2726.150034601271</v>
      </c>
      <c r="CD31" s="5">
        <f t="shared" si="17"/>
        <v>2721.9014645778266</v>
      </c>
      <c r="CE31" s="5">
        <f t="shared" si="17"/>
        <v>2717.6316517042646</v>
      </c>
      <c r="CF31" s="5">
        <f t="shared" si="17"/>
        <v>2713.3404897663354</v>
      </c>
      <c r="CG31" s="5">
        <f t="shared" si="17"/>
        <v>2709.027872018716</v>
      </c>
      <c r="CH31" s="5">
        <f t="shared" si="17"/>
        <v>2704.693691182359</v>
      </c>
      <c r="CI31" s="5">
        <f t="shared" si="17"/>
        <v>2700.3378394418196</v>
      </c>
      <c r="CJ31" s="5">
        <f t="shared" si="17"/>
        <v>2695.9602084425783</v>
      </c>
      <c r="CK31" s="5">
        <f t="shared" si="17"/>
        <v>2691.56068928834</v>
      </c>
      <c r="CL31" s="5">
        <f t="shared" si="17"/>
        <v>2687.1391725383314</v>
      </c>
      <c r="CM31" s="5">
        <f t="shared" si="17"/>
        <v>2682.6955482045723</v>
      </c>
      <c r="CN31" s="5">
        <f t="shared" si="17"/>
        <v>2678.2297057491446</v>
      </c>
      <c r="CO31" s="5">
        <f t="shared" si="17"/>
        <v>2673.7415340814396</v>
      </c>
      <c r="CP31" s="5">
        <f t="shared" si="17"/>
        <v>2669.230921555396</v>
      </c>
      <c r="CQ31" s="5">
        <f t="shared" si="17"/>
        <v>2664.697755966722</v>
      </c>
      <c r="CR31" s="5">
        <f t="shared" si="17"/>
        <v>2660.1419245501047</v>
      </c>
      <c r="CS31" s="5">
        <f t="shared" si="17"/>
        <v>2655.5633139764045</v>
      </c>
      <c r="CT31" s="5">
        <f t="shared" si="17"/>
        <v>2650.961810349836</v>
      </c>
      <c r="CU31" s="5">
        <f t="shared" si="17"/>
        <v>2646.3372992051345</v>
      </c>
      <c r="CV31" s="5">
        <f t="shared" si="17"/>
        <v>2641.68966550471</v>
      </c>
      <c r="CW31" s="5">
        <f t="shared" si="17"/>
        <v>2637.018793635783</v>
      </c>
      <c r="CX31" s="5">
        <f t="shared" si="17"/>
        <v>2632.324567407511</v>
      </c>
      <c r="CY31" s="5">
        <f t="shared" si="17"/>
        <v>2627.606870048098</v>
      </c>
      <c r="CZ31" s="5">
        <f t="shared" si="17"/>
        <v>2622.8655842018875</v>
      </c>
      <c r="DA31" s="5">
        <f t="shared" si="17"/>
        <v>2618.1005919264467</v>
      </c>
      <c r="DB31" s="5">
        <f t="shared" si="17"/>
        <v>2613.3117746896282</v>
      </c>
      <c r="DC31" s="5">
        <f t="shared" si="17"/>
        <v>2608.4990133666256</v>
      </c>
      <c r="DD31" s="5">
        <f t="shared" si="17"/>
        <v>2603.6621882370077</v>
      </c>
      <c r="DE31" s="5">
        <f t="shared" si="17"/>
        <v>2598.801178981742</v>
      </c>
      <c r="DF31" s="5">
        <f t="shared" si="17"/>
        <v>2593.9158646802002</v>
      </c>
      <c r="DG31" s="5">
        <f t="shared" si="17"/>
        <v>2589.0061238071507</v>
      </c>
      <c r="DH31" s="5">
        <f t="shared" si="17"/>
        <v>2584.0718342297355</v>
      </c>
      <c r="DI31" s="5">
        <f t="shared" si="17"/>
        <v>2579.112873204433</v>
      </c>
      <c r="DJ31" s="5">
        <f t="shared" si="17"/>
        <v>2574.1291173740046</v>
      </c>
      <c r="DK31" s="5">
        <f t="shared" si="17"/>
        <v>2569.120442764424</v>
      </c>
      <c r="DL31" s="5">
        <f t="shared" si="17"/>
        <v>2564.0867247817955</v>
      </c>
      <c r="DM31" s="5">
        <f t="shared" si="17"/>
        <v>2559.0278382092533</v>
      </c>
      <c r="DN31" s="5">
        <f t="shared" si="17"/>
        <v>2553.943657203849</v>
      </c>
      <c r="DO31" s="5">
        <f t="shared" si="17"/>
        <v>2548.834055293418</v>
      </c>
      <c r="DP31" s="5">
        <f t="shared" si="17"/>
        <v>2543.698905373434</v>
      </c>
      <c r="DQ31" s="5">
        <f t="shared" si="17"/>
        <v>2538.5380797038506</v>
      </c>
      <c r="DR31" s="5">
        <f t="shared" si="17"/>
        <v>2533.351449905919</v>
      </c>
      <c r="DS31" s="5">
        <f t="shared" si="17"/>
        <v>2528.138886958998</v>
      </c>
      <c r="DT31" s="5">
        <f t="shared" si="17"/>
        <v>2522.9002611973424</v>
      </c>
      <c r="DU31" s="5">
        <f t="shared" si="17"/>
        <v>2517.6354423068783</v>
      </c>
      <c r="DV31" s="5">
        <f t="shared" si="17"/>
        <v>2512.344299321962</v>
      </c>
      <c r="DW31" s="5">
        <f t="shared" si="17"/>
        <v>2507.0267006221206</v>
      </c>
      <c r="DX31" s="5">
        <f t="shared" si="17"/>
        <v>2501.6825139287807</v>
      </c>
      <c r="DY31" s="5">
        <f t="shared" si="17"/>
        <v>2496.311606301974</v>
      </c>
      <c r="DZ31" s="5">
        <f t="shared" si="17"/>
        <v>2490.913844137033</v>
      </c>
      <c r="EA31" s="5">
        <f t="shared" si="17"/>
        <v>2485.4890931612676</v>
      </c>
      <c r="EB31" s="5">
        <f t="shared" si="17"/>
        <v>2480.037218430623</v>
      </c>
      <c r="EC31" s="5">
        <f t="shared" si="17"/>
        <v>2474.5580843263256</v>
      </c>
      <c r="ED31" s="5">
        <f t="shared" si="17"/>
        <v>2469.0515545515063</v>
      </c>
      <c r="EE31" s="5">
        <f t="shared" si="17"/>
        <v>2463.517492127813</v>
      </c>
      <c r="EF31" s="5">
        <f t="shared" si="17"/>
        <v>2457.9557593920013</v>
      </c>
      <c r="EG31" s="5">
        <f t="shared" si="17"/>
        <v>2452.3662179925104</v>
      </c>
      <c r="EH31" s="5">
        <f t="shared" si="17"/>
        <v>2446.7487288860225</v>
      </c>
      <c r="EI31" s="5">
        <f t="shared" si="17"/>
        <v>2441.103152334002</v>
      </c>
      <c r="EJ31" s="5">
        <f t="shared" si="17"/>
        <v>2435.4293478992213</v>
      </c>
      <c r="EK31" s="5">
        <f t="shared" si="17"/>
        <v>2429.727174442267</v>
      </c>
      <c r="EL31" s="5">
        <f t="shared" si="17"/>
        <v>2423.996490118028</v>
      </c>
      <c r="EM31" s="5">
        <f t="shared" si="17"/>
        <v>2418.237152372167</v>
      </c>
      <c r="EN31" s="5">
        <f aca="true" t="shared" si="18" ref="EN31:GY31">+EM28*$B$6/12</f>
        <v>2412.449017937577</v>
      </c>
      <c r="EO31" s="5">
        <f t="shared" si="18"/>
        <v>2406.631942830814</v>
      </c>
      <c r="EP31" s="5">
        <f t="shared" si="18"/>
        <v>2400.785782348518</v>
      </c>
      <c r="EQ31" s="5">
        <f t="shared" si="18"/>
        <v>2394.910391063809</v>
      </c>
      <c r="ER31" s="5">
        <f t="shared" si="18"/>
        <v>2389.0056228226777</v>
      </c>
      <c r="ES31" s="5">
        <f t="shared" si="18"/>
        <v>2383.0713307403407</v>
      </c>
      <c r="ET31" s="5">
        <f t="shared" si="18"/>
        <v>2377.1073671975914</v>
      </c>
      <c r="EU31" s="5">
        <f t="shared" si="18"/>
        <v>2371.1135838371288</v>
      </c>
      <c r="EV31" s="5">
        <f t="shared" si="18"/>
        <v>2365.089831559864</v>
      </c>
      <c r="EW31" s="5">
        <f t="shared" si="18"/>
        <v>2359.0359605212125</v>
      </c>
      <c r="EX31" s="5">
        <f t="shared" si="18"/>
        <v>2352.951820127368</v>
      </c>
      <c r="EY31" s="5">
        <f t="shared" si="18"/>
        <v>2346.837259031554</v>
      </c>
      <c r="EZ31" s="5">
        <f t="shared" si="18"/>
        <v>2340.692125130261</v>
      </c>
      <c r="FA31" s="5">
        <f t="shared" si="18"/>
        <v>2334.5162655594618</v>
      </c>
      <c r="FB31" s="5">
        <f t="shared" si="18"/>
        <v>2328.309526690808</v>
      </c>
      <c r="FC31" s="5">
        <f t="shared" si="18"/>
        <v>2322.0717541278113</v>
      </c>
      <c r="FD31" s="5">
        <f t="shared" si="18"/>
        <v>2315.802792702</v>
      </c>
      <c r="FE31" s="5">
        <f t="shared" si="18"/>
        <v>2309.502486469059</v>
      </c>
      <c r="FF31" s="5">
        <f t="shared" si="18"/>
        <v>2303.170678704954</v>
      </c>
      <c r="FG31" s="5">
        <f t="shared" si="18"/>
        <v>2296.807211902028</v>
      </c>
      <c r="FH31" s="5">
        <f t="shared" si="18"/>
        <v>2290.4119277650875</v>
      </c>
      <c r="FI31" s="5">
        <f t="shared" si="18"/>
        <v>2283.9846672074623</v>
      </c>
      <c r="FJ31" s="5">
        <f t="shared" si="18"/>
        <v>2277.5252703470483</v>
      </c>
      <c r="FK31" s="5">
        <f t="shared" si="18"/>
        <v>2271.0335765023333</v>
      </c>
      <c r="FL31" s="5">
        <f t="shared" si="18"/>
        <v>2264.509424188394</v>
      </c>
      <c r="FM31" s="5">
        <f t="shared" si="18"/>
        <v>2257.952651112885</v>
      </c>
      <c r="FN31" s="5">
        <f t="shared" si="18"/>
        <v>2251.363094171999</v>
      </c>
      <c r="FO31" s="5">
        <f t="shared" si="18"/>
        <v>2244.740589446408</v>
      </c>
      <c r="FP31" s="5">
        <f t="shared" si="18"/>
        <v>2238.0849721971895</v>
      </c>
      <c r="FQ31" s="5">
        <f t="shared" si="18"/>
        <v>2231.396076861725</v>
      </c>
      <c r="FR31" s="5">
        <f t="shared" si="18"/>
        <v>2224.6737370495825</v>
      </c>
      <c r="FS31" s="5">
        <f t="shared" si="18"/>
        <v>2217.91778553838</v>
      </c>
      <c r="FT31" s="5">
        <f t="shared" si="18"/>
        <v>2211.128054269621</v>
      </c>
      <c r="FU31" s="5">
        <f t="shared" si="18"/>
        <v>2204.3043743445182</v>
      </c>
      <c r="FV31" s="5">
        <f t="shared" si="18"/>
        <v>2197.4465760197904</v>
      </c>
      <c r="FW31" s="5">
        <f t="shared" si="18"/>
        <v>2190.5544887034384</v>
      </c>
      <c r="FX31" s="5">
        <f t="shared" si="18"/>
        <v>2183.627940950505</v>
      </c>
      <c r="FY31" s="5">
        <f t="shared" si="18"/>
        <v>2176.666760458807</v>
      </c>
      <c r="FZ31" s="5">
        <f t="shared" si="18"/>
        <v>2169.6707740646502</v>
      </c>
      <c r="GA31" s="5">
        <f t="shared" si="18"/>
        <v>2162.6398077385224</v>
      </c>
      <c r="GB31" s="5">
        <f t="shared" si="18"/>
        <v>2155.5736865807644</v>
      </c>
      <c r="GC31" s="5">
        <f t="shared" si="18"/>
        <v>2148.4722348172177</v>
      </c>
      <c r="GD31" s="5">
        <f t="shared" si="18"/>
        <v>2141.335275794853</v>
      </c>
      <c r="GE31" s="5">
        <f t="shared" si="18"/>
        <v>2134.1626319773763</v>
      </c>
      <c r="GF31" s="5">
        <f t="shared" si="18"/>
        <v>2126.9541249408126</v>
      </c>
      <c r="GG31" s="5">
        <f t="shared" si="18"/>
        <v>2119.709575369066</v>
      </c>
      <c r="GH31" s="5">
        <f t="shared" si="18"/>
        <v>2112.4288030494604</v>
      </c>
      <c r="GI31" s="5">
        <f t="shared" si="18"/>
        <v>2105.111626868257</v>
      </c>
      <c r="GJ31" s="5">
        <f t="shared" si="18"/>
        <v>2097.757864806148</v>
      </c>
      <c r="GK31" s="5">
        <f t="shared" si="18"/>
        <v>2090.367333933728</v>
      </c>
      <c r="GL31" s="5">
        <f t="shared" si="18"/>
        <v>2082.939850406946</v>
      </c>
      <c r="GM31" s="5">
        <f t="shared" si="18"/>
        <v>2075.47522946253</v>
      </c>
      <c r="GN31" s="5">
        <f t="shared" si="18"/>
        <v>2067.9732854133917</v>
      </c>
      <c r="GO31" s="5">
        <f t="shared" si="18"/>
        <v>2060.4338316440076</v>
      </c>
      <c r="GP31" s="5">
        <f t="shared" si="18"/>
        <v>2052.856680605777</v>
      </c>
      <c r="GQ31" s="5">
        <f t="shared" si="18"/>
        <v>2045.2416438123553</v>
      </c>
      <c r="GR31" s="5">
        <f t="shared" si="18"/>
        <v>2037.5885318349663</v>
      </c>
      <c r="GS31" s="5">
        <f t="shared" si="18"/>
        <v>2029.8971542976903</v>
      </c>
      <c r="GT31" s="5">
        <f t="shared" si="18"/>
        <v>2022.1673198727283</v>
      </c>
      <c r="GU31" s="5">
        <f t="shared" si="18"/>
        <v>2014.398836275641</v>
      </c>
      <c r="GV31" s="5">
        <f t="shared" si="18"/>
        <v>2006.5915102605686</v>
      </c>
      <c r="GW31" s="5">
        <f t="shared" si="18"/>
        <v>1998.7451476154208</v>
      </c>
      <c r="GX31" s="5">
        <f t="shared" si="18"/>
        <v>1990.8595531570472</v>
      </c>
      <c r="GY31" s="5">
        <f t="shared" si="18"/>
        <v>1982.9345307263814</v>
      </c>
      <c r="GZ31" s="5">
        <f aca="true" t="shared" si="19" ref="GZ31:IS31">+GY28*$B$6/12</f>
        <v>1974.9698831835628</v>
      </c>
      <c r="HA31" s="5">
        <f t="shared" si="19"/>
        <v>1966.9654124030296</v>
      </c>
      <c r="HB31" s="5">
        <f t="shared" si="19"/>
        <v>1958.9209192685942</v>
      </c>
      <c r="HC31" s="5">
        <f t="shared" si="19"/>
        <v>1950.8362036684866</v>
      </c>
      <c r="HD31" s="5">
        <f t="shared" si="19"/>
        <v>1942.711064490378</v>
      </c>
      <c r="HE31" s="5">
        <f t="shared" si="19"/>
        <v>1934.5452996163795</v>
      </c>
      <c r="HF31" s="5">
        <f t="shared" si="19"/>
        <v>1926.3387059180106</v>
      </c>
      <c r="HG31" s="5">
        <f t="shared" si="19"/>
        <v>1918.0910792511502</v>
      </c>
      <c r="HH31" s="5">
        <f t="shared" si="19"/>
        <v>1909.802214450955</v>
      </c>
      <c r="HI31" s="5">
        <f t="shared" si="19"/>
        <v>1901.471905326759</v>
      </c>
      <c r="HJ31" s="5">
        <f t="shared" si="19"/>
        <v>1893.0999446569422</v>
      </c>
      <c r="HK31" s="5">
        <f t="shared" si="19"/>
        <v>1884.686124183776</v>
      </c>
      <c r="HL31" s="5">
        <f t="shared" si="19"/>
        <v>1876.2302346082442</v>
      </c>
      <c r="HM31" s="5">
        <f t="shared" si="19"/>
        <v>1867.7320655848346</v>
      </c>
      <c r="HN31" s="5">
        <f t="shared" si="19"/>
        <v>1859.1914057163083</v>
      </c>
      <c r="HO31" s="5">
        <f t="shared" si="19"/>
        <v>1850.608042548439</v>
      </c>
      <c r="HP31" s="5">
        <f t="shared" si="19"/>
        <v>1841.9817625647304</v>
      </c>
      <c r="HQ31" s="5">
        <f t="shared" si="19"/>
        <v>1833.3123511811034</v>
      </c>
      <c r="HR31" s="5">
        <f t="shared" si="19"/>
        <v>1824.5995927405581</v>
      </c>
      <c r="HS31" s="5">
        <f t="shared" si="19"/>
        <v>1815.8432705078103</v>
      </c>
      <c r="HT31" s="5">
        <f t="shared" si="19"/>
        <v>1807.0431666638985</v>
      </c>
      <c r="HU31" s="5">
        <f t="shared" si="19"/>
        <v>1798.199062300767</v>
      </c>
      <c r="HV31" s="5">
        <f t="shared" si="19"/>
        <v>1789.31073741582</v>
      </c>
      <c r="HW31" s="5">
        <f t="shared" si="19"/>
        <v>1780.3779709064486</v>
      </c>
      <c r="HX31" s="5">
        <f t="shared" si="19"/>
        <v>1771.4005405645303</v>
      </c>
      <c r="HY31" s="5">
        <f t="shared" si="19"/>
        <v>1762.378223070902</v>
      </c>
      <c r="HZ31" s="5">
        <f t="shared" si="19"/>
        <v>1753.3107939898057</v>
      </c>
      <c r="IA31" s="5">
        <f t="shared" si="19"/>
        <v>1744.1980277633045</v>
      </c>
      <c r="IB31" s="5">
        <f t="shared" si="19"/>
        <v>1735.03969770567</v>
      </c>
      <c r="IC31" s="5">
        <f t="shared" si="19"/>
        <v>1725.8355759977478</v>
      </c>
      <c r="ID31" s="5">
        <f t="shared" si="19"/>
        <v>1716.585433681286</v>
      </c>
      <c r="IE31" s="5">
        <f t="shared" si="19"/>
        <v>1707.2890406532415</v>
      </c>
      <c r="IF31" s="5">
        <f t="shared" si="19"/>
        <v>1697.946165660057</v>
      </c>
      <c r="IG31" s="5">
        <f t="shared" si="19"/>
        <v>1688.5565762919068</v>
      </c>
      <c r="IH31" s="5">
        <f t="shared" si="19"/>
        <v>1679.1200389769156</v>
      </c>
      <c r="II31" s="5">
        <f t="shared" si="19"/>
        <v>1669.6363189753492</v>
      </c>
      <c r="IJ31" s="5">
        <f t="shared" si="19"/>
        <v>1660.1051803737753</v>
      </c>
      <c r="IK31" s="5">
        <f t="shared" si="19"/>
        <v>1650.5263860791936</v>
      </c>
      <c r="IL31" s="5">
        <f t="shared" si="19"/>
        <v>1640.8996978131388</v>
      </c>
      <c r="IM31" s="5">
        <f t="shared" si="19"/>
        <v>1631.2248761057535</v>
      </c>
      <c r="IN31" s="5">
        <f t="shared" si="19"/>
        <v>1621.5016802898317</v>
      </c>
      <c r="IO31" s="5">
        <f t="shared" si="19"/>
        <v>1611.72986849483</v>
      </c>
      <c r="IP31" s="5">
        <f t="shared" si="19"/>
        <v>1601.9091976408536</v>
      </c>
      <c r="IQ31" s="5">
        <f t="shared" si="19"/>
        <v>1592.039423432607</v>
      </c>
      <c r="IR31" s="5">
        <f t="shared" si="19"/>
        <v>1582.1203003533192</v>
      </c>
      <c r="IS31" s="5">
        <f t="shared" si="19"/>
        <v>1572.151581658635</v>
      </c>
      <c r="IT31" s="5">
        <f>+IS28*$B$6/12</f>
        <v>1562.1330193704778</v>
      </c>
      <c r="IU31" s="5">
        <f>+IT28*$B$6/12</f>
        <v>1552.0643642708792</v>
      </c>
      <c r="IV31" s="5">
        <f>+IU28*$B$6/12</f>
        <v>1541.9453658957827</v>
      </c>
    </row>
    <row r="32" spans="1:256" s="5" customFormat="1" ht="12.75">
      <c r="A32" t="s">
        <v>20</v>
      </c>
      <c r="C32" s="5">
        <f>+$B$15</f>
        <v>3575.8640392901443</v>
      </c>
      <c r="D32" s="5">
        <f aca="true" t="shared" si="20" ref="D32:BO32">+$B$15</f>
        <v>3575.8640392901443</v>
      </c>
      <c r="E32" s="5">
        <f t="shared" si="20"/>
        <v>3575.8640392901443</v>
      </c>
      <c r="F32" s="5">
        <f t="shared" si="20"/>
        <v>3575.8640392901443</v>
      </c>
      <c r="G32" s="5">
        <f t="shared" si="20"/>
        <v>3575.8640392901443</v>
      </c>
      <c r="H32" s="5">
        <f t="shared" si="20"/>
        <v>3575.8640392901443</v>
      </c>
      <c r="I32" s="5">
        <f t="shared" si="20"/>
        <v>3575.8640392901443</v>
      </c>
      <c r="J32" s="5">
        <f t="shared" si="20"/>
        <v>3575.8640392901443</v>
      </c>
      <c r="K32" s="5">
        <f t="shared" si="20"/>
        <v>3575.8640392901443</v>
      </c>
      <c r="L32" s="5">
        <f t="shared" si="20"/>
        <v>3575.8640392901443</v>
      </c>
      <c r="M32" s="5">
        <f t="shared" si="20"/>
        <v>3575.8640392901443</v>
      </c>
      <c r="N32" s="5">
        <f t="shared" si="20"/>
        <v>3575.8640392901443</v>
      </c>
      <c r="O32" s="5">
        <f t="shared" si="20"/>
        <v>3575.8640392901443</v>
      </c>
      <c r="P32" s="5">
        <f t="shared" si="20"/>
        <v>3575.8640392901443</v>
      </c>
      <c r="Q32" s="5">
        <f t="shared" si="20"/>
        <v>3575.8640392901443</v>
      </c>
      <c r="R32" s="5">
        <f t="shared" si="20"/>
        <v>3575.8640392901443</v>
      </c>
      <c r="S32" s="5">
        <f t="shared" si="20"/>
        <v>3575.8640392901443</v>
      </c>
      <c r="T32" s="5">
        <f t="shared" si="20"/>
        <v>3575.8640392901443</v>
      </c>
      <c r="U32" s="5">
        <f t="shared" si="20"/>
        <v>3575.8640392901443</v>
      </c>
      <c r="V32" s="5">
        <f t="shared" si="20"/>
        <v>3575.8640392901443</v>
      </c>
      <c r="W32" s="5">
        <f t="shared" si="20"/>
        <v>3575.8640392901443</v>
      </c>
      <c r="X32" s="5">
        <f t="shared" si="20"/>
        <v>3575.8640392901443</v>
      </c>
      <c r="Y32" s="5">
        <f t="shared" si="20"/>
        <v>3575.8640392901443</v>
      </c>
      <c r="Z32" s="5">
        <f t="shared" si="20"/>
        <v>3575.8640392901443</v>
      </c>
      <c r="AA32" s="5">
        <f t="shared" si="20"/>
        <v>3575.8640392901443</v>
      </c>
      <c r="AB32" s="5">
        <f t="shared" si="20"/>
        <v>3575.8640392901443</v>
      </c>
      <c r="AC32" s="5">
        <f t="shared" si="20"/>
        <v>3575.8640392901443</v>
      </c>
      <c r="AD32" s="5">
        <f t="shared" si="20"/>
        <v>3575.8640392901443</v>
      </c>
      <c r="AE32" s="5">
        <f t="shared" si="20"/>
        <v>3575.8640392901443</v>
      </c>
      <c r="AF32" s="5">
        <f t="shared" si="20"/>
        <v>3575.8640392901443</v>
      </c>
      <c r="AG32" s="5">
        <f t="shared" si="20"/>
        <v>3575.8640392901443</v>
      </c>
      <c r="AH32" s="5">
        <f t="shared" si="20"/>
        <v>3575.8640392901443</v>
      </c>
      <c r="AI32" s="5">
        <f t="shared" si="20"/>
        <v>3575.8640392901443</v>
      </c>
      <c r="AJ32" s="5">
        <f t="shared" si="20"/>
        <v>3575.8640392901443</v>
      </c>
      <c r="AK32" s="5">
        <f t="shared" si="20"/>
        <v>3575.8640392901443</v>
      </c>
      <c r="AL32" s="5">
        <f t="shared" si="20"/>
        <v>3575.8640392901443</v>
      </c>
      <c r="AM32" s="5">
        <f t="shared" si="20"/>
        <v>3575.8640392901443</v>
      </c>
      <c r="AN32" s="5">
        <f t="shared" si="20"/>
        <v>3575.8640392901443</v>
      </c>
      <c r="AO32" s="5">
        <f t="shared" si="20"/>
        <v>3575.8640392901443</v>
      </c>
      <c r="AP32" s="5">
        <f t="shared" si="20"/>
        <v>3575.8640392901443</v>
      </c>
      <c r="AQ32" s="5">
        <f t="shared" si="20"/>
        <v>3575.8640392901443</v>
      </c>
      <c r="AR32" s="5">
        <f t="shared" si="20"/>
        <v>3575.8640392901443</v>
      </c>
      <c r="AS32" s="5">
        <f t="shared" si="20"/>
        <v>3575.8640392901443</v>
      </c>
      <c r="AT32" s="5">
        <f t="shared" si="20"/>
        <v>3575.8640392901443</v>
      </c>
      <c r="AU32" s="5">
        <f t="shared" si="20"/>
        <v>3575.8640392901443</v>
      </c>
      <c r="AV32" s="5">
        <f t="shared" si="20"/>
        <v>3575.8640392901443</v>
      </c>
      <c r="AW32" s="5">
        <f t="shared" si="20"/>
        <v>3575.8640392901443</v>
      </c>
      <c r="AX32" s="5">
        <f t="shared" si="20"/>
        <v>3575.8640392901443</v>
      </c>
      <c r="AY32" s="5">
        <f t="shared" si="20"/>
        <v>3575.8640392901443</v>
      </c>
      <c r="AZ32" s="5">
        <f t="shared" si="20"/>
        <v>3575.8640392901443</v>
      </c>
      <c r="BA32" s="5">
        <f t="shared" si="20"/>
        <v>3575.8640392901443</v>
      </c>
      <c r="BB32" s="5">
        <f t="shared" si="20"/>
        <v>3575.8640392901443</v>
      </c>
      <c r="BC32" s="5">
        <f t="shared" si="20"/>
        <v>3575.8640392901443</v>
      </c>
      <c r="BD32" s="5">
        <f t="shared" si="20"/>
        <v>3575.8640392901443</v>
      </c>
      <c r="BE32" s="5">
        <f t="shared" si="20"/>
        <v>3575.8640392901443</v>
      </c>
      <c r="BF32" s="5">
        <f t="shared" si="20"/>
        <v>3575.8640392901443</v>
      </c>
      <c r="BG32" s="5">
        <f t="shared" si="20"/>
        <v>3575.8640392901443</v>
      </c>
      <c r="BH32" s="5">
        <f t="shared" si="20"/>
        <v>3575.8640392901443</v>
      </c>
      <c r="BI32" s="5">
        <f t="shared" si="20"/>
        <v>3575.8640392901443</v>
      </c>
      <c r="BJ32" s="5">
        <f t="shared" si="20"/>
        <v>3575.8640392901443</v>
      </c>
      <c r="BK32" s="5">
        <f t="shared" si="20"/>
        <v>3575.8640392901443</v>
      </c>
      <c r="BL32" s="5">
        <f t="shared" si="20"/>
        <v>3575.8640392901443</v>
      </c>
      <c r="BM32" s="5">
        <f t="shared" si="20"/>
        <v>3575.8640392901443</v>
      </c>
      <c r="BN32" s="5">
        <f t="shared" si="20"/>
        <v>3575.8640392901443</v>
      </c>
      <c r="BO32" s="5">
        <f t="shared" si="20"/>
        <v>3575.8640392901443</v>
      </c>
      <c r="BP32" s="5">
        <f aca="true" t="shared" si="21" ref="BP32:EA32">+$B$15</f>
        <v>3575.8640392901443</v>
      </c>
      <c r="BQ32" s="5">
        <f t="shared" si="21"/>
        <v>3575.8640392901443</v>
      </c>
      <c r="BR32" s="5">
        <f t="shared" si="21"/>
        <v>3575.8640392901443</v>
      </c>
      <c r="BS32" s="5">
        <f t="shared" si="21"/>
        <v>3575.8640392901443</v>
      </c>
      <c r="BT32" s="5">
        <f t="shared" si="21"/>
        <v>3575.8640392901443</v>
      </c>
      <c r="BU32" s="5">
        <f t="shared" si="21"/>
        <v>3575.8640392901443</v>
      </c>
      <c r="BV32" s="5">
        <f t="shared" si="21"/>
        <v>3575.8640392901443</v>
      </c>
      <c r="BW32" s="5">
        <f t="shared" si="21"/>
        <v>3575.8640392901443</v>
      </c>
      <c r="BX32" s="5">
        <f t="shared" si="21"/>
        <v>3575.8640392901443</v>
      </c>
      <c r="BY32" s="5">
        <f t="shared" si="21"/>
        <v>3575.8640392901443</v>
      </c>
      <c r="BZ32" s="5">
        <f t="shared" si="21"/>
        <v>3575.8640392901443</v>
      </c>
      <c r="CA32" s="5">
        <f t="shared" si="21"/>
        <v>3575.8640392901443</v>
      </c>
      <c r="CB32" s="5">
        <f t="shared" si="21"/>
        <v>3575.8640392901443</v>
      </c>
      <c r="CC32" s="5">
        <f t="shared" si="21"/>
        <v>3575.8640392901443</v>
      </c>
      <c r="CD32" s="5">
        <f t="shared" si="21"/>
        <v>3575.8640392901443</v>
      </c>
      <c r="CE32" s="5">
        <f t="shared" si="21"/>
        <v>3575.8640392901443</v>
      </c>
      <c r="CF32" s="5">
        <f t="shared" si="21"/>
        <v>3575.8640392901443</v>
      </c>
      <c r="CG32" s="5">
        <f t="shared" si="21"/>
        <v>3575.8640392901443</v>
      </c>
      <c r="CH32" s="5">
        <f t="shared" si="21"/>
        <v>3575.8640392901443</v>
      </c>
      <c r="CI32" s="5">
        <f t="shared" si="21"/>
        <v>3575.8640392901443</v>
      </c>
      <c r="CJ32" s="5">
        <f t="shared" si="21"/>
        <v>3575.8640392901443</v>
      </c>
      <c r="CK32" s="5">
        <f t="shared" si="21"/>
        <v>3575.8640392901443</v>
      </c>
      <c r="CL32" s="5">
        <f t="shared" si="21"/>
        <v>3575.8640392901443</v>
      </c>
      <c r="CM32" s="5">
        <f t="shared" si="21"/>
        <v>3575.8640392901443</v>
      </c>
      <c r="CN32" s="5">
        <f t="shared" si="21"/>
        <v>3575.8640392901443</v>
      </c>
      <c r="CO32" s="5">
        <f t="shared" si="21"/>
        <v>3575.8640392901443</v>
      </c>
      <c r="CP32" s="5">
        <f t="shared" si="21"/>
        <v>3575.8640392901443</v>
      </c>
      <c r="CQ32" s="5">
        <f t="shared" si="21"/>
        <v>3575.8640392901443</v>
      </c>
      <c r="CR32" s="5">
        <f t="shared" si="21"/>
        <v>3575.8640392901443</v>
      </c>
      <c r="CS32" s="5">
        <f t="shared" si="21"/>
        <v>3575.8640392901443</v>
      </c>
      <c r="CT32" s="5">
        <f t="shared" si="21"/>
        <v>3575.8640392901443</v>
      </c>
      <c r="CU32" s="5">
        <f t="shared" si="21"/>
        <v>3575.8640392901443</v>
      </c>
      <c r="CV32" s="5">
        <f t="shared" si="21"/>
        <v>3575.8640392901443</v>
      </c>
      <c r="CW32" s="5">
        <f t="shared" si="21"/>
        <v>3575.8640392901443</v>
      </c>
      <c r="CX32" s="5">
        <f t="shared" si="21"/>
        <v>3575.8640392901443</v>
      </c>
      <c r="CY32" s="5">
        <f t="shared" si="21"/>
        <v>3575.8640392901443</v>
      </c>
      <c r="CZ32" s="5">
        <f t="shared" si="21"/>
        <v>3575.8640392901443</v>
      </c>
      <c r="DA32" s="5">
        <f t="shared" si="21"/>
        <v>3575.8640392901443</v>
      </c>
      <c r="DB32" s="5">
        <f t="shared" si="21"/>
        <v>3575.8640392901443</v>
      </c>
      <c r="DC32" s="5">
        <f t="shared" si="21"/>
        <v>3575.8640392901443</v>
      </c>
      <c r="DD32" s="5">
        <f t="shared" si="21"/>
        <v>3575.8640392901443</v>
      </c>
      <c r="DE32" s="5">
        <f t="shared" si="21"/>
        <v>3575.8640392901443</v>
      </c>
      <c r="DF32" s="5">
        <f t="shared" si="21"/>
        <v>3575.8640392901443</v>
      </c>
      <c r="DG32" s="5">
        <f t="shared" si="21"/>
        <v>3575.8640392901443</v>
      </c>
      <c r="DH32" s="5">
        <f t="shared" si="21"/>
        <v>3575.8640392901443</v>
      </c>
      <c r="DI32" s="5">
        <f t="shared" si="21"/>
        <v>3575.8640392901443</v>
      </c>
      <c r="DJ32" s="5">
        <f t="shared" si="21"/>
        <v>3575.8640392901443</v>
      </c>
      <c r="DK32" s="5">
        <f t="shared" si="21"/>
        <v>3575.8640392901443</v>
      </c>
      <c r="DL32" s="5">
        <f t="shared" si="21"/>
        <v>3575.8640392901443</v>
      </c>
      <c r="DM32" s="5">
        <f t="shared" si="21"/>
        <v>3575.8640392901443</v>
      </c>
      <c r="DN32" s="5">
        <f t="shared" si="21"/>
        <v>3575.8640392901443</v>
      </c>
      <c r="DO32" s="5">
        <f t="shared" si="21"/>
        <v>3575.8640392901443</v>
      </c>
      <c r="DP32" s="5">
        <f t="shared" si="21"/>
        <v>3575.8640392901443</v>
      </c>
      <c r="DQ32" s="5">
        <f t="shared" si="21"/>
        <v>3575.8640392901443</v>
      </c>
      <c r="DR32" s="5">
        <f t="shared" si="21"/>
        <v>3575.8640392901443</v>
      </c>
      <c r="DS32" s="5">
        <f t="shared" si="21"/>
        <v>3575.8640392901443</v>
      </c>
      <c r="DT32" s="5">
        <f t="shared" si="21"/>
        <v>3575.8640392901443</v>
      </c>
      <c r="DU32" s="5">
        <f t="shared" si="21"/>
        <v>3575.8640392901443</v>
      </c>
      <c r="DV32" s="5">
        <f t="shared" si="21"/>
        <v>3575.8640392901443</v>
      </c>
      <c r="DW32" s="5">
        <f t="shared" si="21"/>
        <v>3575.8640392901443</v>
      </c>
      <c r="DX32" s="5">
        <f t="shared" si="21"/>
        <v>3575.8640392901443</v>
      </c>
      <c r="DY32" s="5">
        <f t="shared" si="21"/>
        <v>3575.8640392901443</v>
      </c>
      <c r="DZ32" s="5">
        <f t="shared" si="21"/>
        <v>3575.8640392901443</v>
      </c>
      <c r="EA32" s="5">
        <f t="shared" si="21"/>
        <v>3575.8640392901443</v>
      </c>
      <c r="EB32" s="5">
        <f aca="true" t="shared" si="22" ref="EB32:GM32">+$B$15</f>
        <v>3575.8640392901443</v>
      </c>
      <c r="EC32" s="5">
        <f t="shared" si="22"/>
        <v>3575.8640392901443</v>
      </c>
      <c r="ED32" s="5">
        <f t="shared" si="22"/>
        <v>3575.8640392901443</v>
      </c>
      <c r="EE32" s="5">
        <f t="shared" si="22"/>
        <v>3575.8640392901443</v>
      </c>
      <c r="EF32" s="5">
        <f t="shared" si="22"/>
        <v>3575.8640392901443</v>
      </c>
      <c r="EG32" s="5">
        <f t="shared" si="22"/>
        <v>3575.8640392901443</v>
      </c>
      <c r="EH32" s="5">
        <f t="shared" si="22"/>
        <v>3575.8640392901443</v>
      </c>
      <c r="EI32" s="5">
        <f t="shared" si="22"/>
        <v>3575.8640392901443</v>
      </c>
      <c r="EJ32" s="5">
        <f t="shared" si="22"/>
        <v>3575.8640392901443</v>
      </c>
      <c r="EK32" s="5">
        <f t="shared" si="22"/>
        <v>3575.8640392901443</v>
      </c>
      <c r="EL32" s="5">
        <f t="shared" si="22"/>
        <v>3575.8640392901443</v>
      </c>
      <c r="EM32" s="5">
        <f t="shared" si="22"/>
        <v>3575.8640392901443</v>
      </c>
      <c r="EN32" s="5">
        <f t="shared" si="22"/>
        <v>3575.8640392901443</v>
      </c>
      <c r="EO32" s="5">
        <f t="shared" si="22"/>
        <v>3575.8640392901443</v>
      </c>
      <c r="EP32" s="5">
        <f t="shared" si="22"/>
        <v>3575.8640392901443</v>
      </c>
      <c r="EQ32" s="5">
        <f t="shared" si="22"/>
        <v>3575.8640392901443</v>
      </c>
      <c r="ER32" s="5">
        <f t="shared" si="22"/>
        <v>3575.8640392901443</v>
      </c>
      <c r="ES32" s="5">
        <f t="shared" si="22"/>
        <v>3575.8640392901443</v>
      </c>
      <c r="ET32" s="5">
        <f t="shared" si="22"/>
        <v>3575.8640392901443</v>
      </c>
      <c r="EU32" s="5">
        <f t="shared" si="22"/>
        <v>3575.8640392901443</v>
      </c>
      <c r="EV32" s="5">
        <f t="shared" si="22"/>
        <v>3575.8640392901443</v>
      </c>
      <c r="EW32" s="5">
        <f t="shared" si="22"/>
        <v>3575.8640392901443</v>
      </c>
      <c r="EX32" s="5">
        <f t="shared" si="22"/>
        <v>3575.8640392901443</v>
      </c>
      <c r="EY32" s="5">
        <f t="shared" si="22"/>
        <v>3575.8640392901443</v>
      </c>
      <c r="EZ32" s="5">
        <f t="shared" si="22"/>
        <v>3575.8640392901443</v>
      </c>
      <c r="FA32" s="5">
        <f t="shared" si="22"/>
        <v>3575.8640392901443</v>
      </c>
      <c r="FB32" s="5">
        <f t="shared" si="22"/>
        <v>3575.8640392901443</v>
      </c>
      <c r="FC32" s="5">
        <f t="shared" si="22"/>
        <v>3575.8640392901443</v>
      </c>
      <c r="FD32" s="5">
        <f t="shared" si="22"/>
        <v>3575.8640392901443</v>
      </c>
      <c r="FE32" s="5">
        <f t="shared" si="22"/>
        <v>3575.8640392901443</v>
      </c>
      <c r="FF32" s="5">
        <f t="shared" si="22"/>
        <v>3575.8640392901443</v>
      </c>
      <c r="FG32" s="5">
        <f t="shared" si="22"/>
        <v>3575.8640392901443</v>
      </c>
      <c r="FH32" s="5">
        <f t="shared" si="22"/>
        <v>3575.8640392901443</v>
      </c>
      <c r="FI32" s="5">
        <f t="shared" si="22"/>
        <v>3575.8640392901443</v>
      </c>
      <c r="FJ32" s="5">
        <f t="shared" si="22"/>
        <v>3575.8640392901443</v>
      </c>
      <c r="FK32" s="5">
        <f t="shared" si="22"/>
        <v>3575.8640392901443</v>
      </c>
      <c r="FL32" s="5">
        <f t="shared" si="22"/>
        <v>3575.8640392901443</v>
      </c>
      <c r="FM32" s="5">
        <f t="shared" si="22"/>
        <v>3575.8640392901443</v>
      </c>
      <c r="FN32" s="5">
        <f t="shared" si="22"/>
        <v>3575.8640392901443</v>
      </c>
      <c r="FO32" s="5">
        <f t="shared" si="22"/>
        <v>3575.8640392901443</v>
      </c>
      <c r="FP32" s="5">
        <f t="shared" si="22"/>
        <v>3575.8640392901443</v>
      </c>
      <c r="FQ32" s="5">
        <f t="shared" si="22"/>
        <v>3575.8640392901443</v>
      </c>
      <c r="FR32" s="5">
        <f t="shared" si="22"/>
        <v>3575.8640392901443</v>
      </c>
      <c r="FS32" s="5">
        <f t="shared" si="22"/>
        <v>3575.8640392901443</v>
      </c>
      <c r="FT32" s="5">
        <f t="shared" si="22"/>
        <v>3575.8640392901443</v>
      </c>
      <c r="FU32" s="5">
        <f t="shared" si="22"/>
        <v>3575.8640392901443</v>
      </c>
      <c r="FV32" s="5">
        <f t="shared" si="22"/>
        <v>3575.8640392901443</v>
      </c>
      <c r="FW32" s="5">
        <f t="shared" si="22"/>
        <v>3575.8640392901443</v>
      </c>
      <c r="FX32" s="5">
        <f t="shared" si="22"/>
        <v>3575.8640392901443</v>
      </c>
      <c r="FY32" s="5">
        <f t="shared" si="22"/>
        <v>3575.8640392901443</v>
      </c>
      <c r="FZ32" s="5">
        <f t="shared" si="22"/>
        <v>3575.8640392901443</v>
      </c>
      <c r="GA32" s="5">
        <f t="shared" si="22"/>
        <v>3575.8640392901443</v>
      </c>
      <c r="GB32" s="5">
        <f t="shared" si="22"/>
        <v>3575.8640392901443</v>
      </c>
      <c r="GC32" s="5">
        <f t="shared" si="22"/>
        <v>3575.8640392901443</v>
      </c>
      <c r="GD32" s="5">
        <f t="shared" si="22"/>
        <v>3575.8640392901443</v>
      </c>
      <c r="GE32" s="5">
        <f t="shared" si="22"/>
        <v>3575.8640392901443</v>
      </c>
      <c r="GF32" s="5">
        <f t="shared" si="22"/>
        <v>3575.8640392901443</v>
      </c>
      <c r="GG32" s="5">
        <f t="shared" si="22"/>
        <v>3575.8640392901443</v>
      </c>
      <c r="GH32" s="5">
        <f t="shared" si="22"/>
        <v>3575.8640392901443</v>
      </c>
      <c r="GI32" s="5">
        <f t="shared" si="22"/>
        <v>3575.8640392901443</v>
      </c>
      <c r="GJ32" s="5">
        <f t="shared" si="22"/>
        <v>3575.8640392901443</v>
      </c>
      <c r="GK32" s="5">
        <f t="shared" si="22"/>
        <v>3575.8640392901443</v>
      </c>
      <c r="GL32" s="5">
        <f t="shared" si="22"/>
        <v>3575.8640392901443</v>
      </c>
      <c r="GM32" s="5">
        <f t="shared" si="22"/>
        <v>3575.8640392901443</v>
      </c>
      <c r="GN32" s="5">
        <f aca="true" t="shared" si="23" ref="GN32:IV32">+$B$15</f>
        <v>3575.8640392901443</v>
      </c>
      <c r="GO32" s="5">
        <f t="shared" si="23"/>
        <v>3575.8640392901443</v>
      </c>
      <c r="GP32" s="5">
        <f t="shared" si="23"/>
        <v>3575.8640392901443</v>
      </c>
      <c r="GQ32" s="5">
        <f t="shared" si="23"/>
        <v>3575.8640392901443</v>
      </c>
      <c r="GR32" s="5">
        <f t="shared" si="23"/>
        <v>3575.8640392901443</v>
      </c>
      <c r="GS32" s="5">
        <f t="shared" si="23"/>
        <v>3575.8640392901443</v>
      </c>
      <c r="GT32" s="5">
        <f t="shared" si="23"/>
        <v>3575.8640392901443</v>
      </c>
      <c r="GU32" s="5">
        <f t="shared" si="23"/>
        <v>3575.8640392901443</v>
      </c>
      <c r="GV32" s="5">
        <f t="shared" si="23"/>
        <v>3575.8640392901443</v>
      </c>
      <c r="GW32" s="5">
        <f t="shared" si="23"/>
        <v>3575.8640392901443</v>
      </c>
      <c r="GX32" s="5">
        <f t="shared" si="23"/>
        <v>3575.8640392901443</v>
      </c>
      <c r="GY32" s="5">
        <f t="shared" si="23"/>
        <v>3575.8640392901443</v>
      </c>
      <c r="GZ32" s="5">
        <f t="shared" si="23"/>
        <v>3575.8640392901443</v>
      </c>
      <c r="HA32" s="5">
        <f t="shared" si="23"/>
        <v>3575.8640392901443</v>
      </c>
      <c r="HB32" s="5">
        <f t="shared" si="23"/>
        <v>3575.8640392901443</v>
      </c>
      <c r="HC32" s="5">
        <f t="shared" si="23"/>
        <v>3575.8640392901443</v>
      </c>
      <c r="HD32" s="5">
        <f t="shared" si="23"/>
        <v>3575.8640392901443</v>
      </c>
      <c r="HE32" s="5">
        <f t="shared" si="23"/>
        <v>3575.8640392901443</v>
      </c>
      <c r="HF32" s="5">
        <f t="shared" si="23"/>
        <v>3575.8640392901443</v>
      </c>
      <c r="HG32" s="5">
        <f t="shared" si="23"/>
        <v>3575.8640392901443</v>
      </c>
      <c r="HH32" s="5">
        <f t="shared" si="23"/>
        <v>3575.8640392901443</v>
      </c>
      <c r="HI32" s="5">
        <f t="shared" si="23"/>
        <v>3575.8640392901443</v>
      </c>
      <c r="HJ32" s="5">
        <f t="shared" si="23"/>
        <v>3575.8640392901443</v>
      </c>
      <c r="HK32" s="5">
        <f t="shared" si="23"/>
        <v>3575.8640392901443</v>
      </c>
      <c r="HL32" s="5">
        <f t="shared" si="23"/>
        <v>3575.8640392901443</v>
      </c>
      <c r="HM32" s="5">
        <f t="shared" si="23"/>
        <v>3575.8640392901443</v>
      </c>
      <c r="HN32" s="5">
        <f t="shared" si="23"/>
        <v>3575.8640392901443</v>
      </c>
      <c r="HO32" s="5">
        <f t="shared" si="23"/>
        <v>3575.8640392901443</v>
      </c>
      <c r="HP32" s="5">
        <f t="shared" si="23"/>
        <v>3575.8640392901443</v>
      </c>
      <c r="HQ32" s="5">
        <f t="shared" si="23"/>
        <v>3575.8640392901443</v>
      </c>
      <c r="HR32" s="5">
        <f t="shared" si="23"/>
        <v>3575.8640392901443</v>
      </c>
      <c r="HS32" s="5">
        <f t="shared" si="23"/>
        <v>3575.8640392901443</v>
      </c>
      <c r="HT32" s="5">
        <f t="shared" si="23"/>
        <v>3575.8640392901443</v>
      </c>
      <c r="HU32" s="5">
        <f t="shared" si="23"/>
        <v>3575.8640392901443</v>
      </c>
      <c r="HV32" s="5">
        <f t="shared" si="23"/>
        <v>3575.8640392901443</v>
      </c>
      <c r="HW32" s="5">
        <f t="shared" si="23"/>
        <v>3575.8640392901443</v>
      </c>
      <c r="HX32" s="5">
        <f t="shared" si="23"/>
        <v>3575.8640392901443</v>
      </c>
      <c r="HY32" s="5">
        <f t="shared" si="23"/>
        <v>3575.8640392901443</v>
      </c>
      <c r="HZ32" s="5">
        <f t="shared" si="23"/>
        <v>3575.8640392901443</v>
      </c>
      <c r="IA32" s="5">
        <f t="shared" si="23"/>
        <v>3575.8640392901443</v>
      </c>
      <c r="IB32" s="5">
        <f t="shared" si="23"/>
        <v>3575.8640392901443</v>
      </c>
      <c r="IC32" s="5">
        <f t="shared" si="23"/>
        <v>3575.8640392901443</v>
      </c>
      <c r="ID32" s="5">
        <f t="shared" si="23"/>
        <v>3575.8640392901443</v>
      </c>
      <c r="IE32" s="5">
        <f t="shared" si="23"/>
        <v>3575.8640392901443</v>
      </c>
      <c r="IF32" s="5">
        <f t="shared" si="23"/>
        <v>3575.8640392901443</v>
      </c>
      <c r="IG32" s="5">
        <f t="shared" si="23"/>
        <v>3575.8640392901443</v>
      </c>
      <c r="IH32" s="5">
        <f t="shared" si="23"/>
        <v>3575.8640392901443</v>
      </c>
      <c r="II32" s="5">
        <f t="shared" si="23"/>
        <v>3575.8640392901443</v>
      </c>
      <c r="IJ32" s="5">
        <f t="shared" si="23"/>
        <v>3575.8640392901443</v>
      </c>
      <c r="IK32" s="5">
        <f t="shared" si="23"/>
        <v>3575.8640392901443</v>
      </c>
      <c r="IL32" s="5">
        <f t="shared" si="23"/>
        <v>3575.8640392901443</v>
      </c>
      <c r="IM32" s="5">
        <f t="shared" si="23"/>
        <v>3575.8640392901443</v>
      </c>
      <c r="IN32" s="5">
        <f t="shared" si="23"/>
        <v>3575.8640392901443</v>
      </c>
      <c r="IO32" s="5">
        <f t="shared" si="23"/>
        <v>3575.8640392901443</v>
      </c>
      <c r="IP32" s="5">
        <f t="shared" si="23"/>
        <v>3575.8640392901443</v>
      </c>
      <c r="IQ32" s="5">
        <f t="shared" si="23"/>
        <v>3575.8640392901443</v>
      </c>
      <c r="IR32" s="5">
        <f t="shared" si="23"/>
        <v>3575.8640392901443</v>
      </c>
      <c r="IS32" s="5">
        <f t="shared" si="23"/>
        <v>3575.8640392901443</v>
      </c>
      <c r="IT32" s="5">
        <f t="shared" si="23"/>
        <v>3575.8640392901443</v>
      </c>
      <c r="IU32" s="5">
        <f t="shared" si="23"/>
        <v>3575.8640392901443</v>
      </c>
      <c r="IV32" s="5">
        <f t="shared" si="23"/>
        <v>3575.8640392901443</v>
      </c>
    </row>
    <row r="33" spans="1:256" s="5" customFormat="1" ht="12.75">
      <c r="A33" t="s">
        <v>21</v>
      </c>
      <c r="C33" s="5">
        <f>+C32-C31</f>
        <v>575.8640392901443</v>
      </c>
      <c r="D33" s="5">
        <f aca="true" t="shared" si="24" ref="D33:O33">+D32-D31</f>
        <v>578.7433594865952</v>
      </c>
      <c r="E33" s="5">
        <f t="shared" si="24"/>
        <v>581.6370762840279</v>
      </c>
      <c r="F33" s="5">
        <f t="shared" si="24"/>
        <v>584.5452616654479</v>
      </c>
      <c r="G33" s="5">
        <f t="shared" si="24"/>
        <v>587.4679879737755</v>
      </c>
      <c r="H33" s="5">
        <f t="shared" si="24"/>
        <v>590.4053279136447</v>
      </c>
      <c r="I33" s="5">
        <f t="shared" si="24"/>
        <v>593.3573545532131</v>
      </c>
      <c r="J33" s="5">
        <f t="shared" si="24"/>
        <v>596.3241413259789</v>
      </c>
      <c r="K33" s="5">
        <f t="shared" si="24"/>
        <v>599.3057620326094</v>
      </c>
      <c r="L33" s="5">
        <f t="shared" si="24"/>
        <v>602.3022908427724</v>
      </c>
      <c r="M33" s="5">
        <f t="shared" si="24"/>
        <v>605.3138022969861</v>
      </c>
      <c r="N33" s="5">
        <f t="shared" si="24"/>
        <v>608.3403713084708</v>
      </c>
      <c r="O33" s="5">
        <f t="shared" si="24"/>
        <v>611.3820731650135</v>
      </c>
      <c r="P33" s="5">
        <f aca="true" t="shared" si="25" ref="P33:CA33">+P32-P31</f>
        <v>614.4389835308384</v>
      </c>
      <c r="Q33" s="5">
        <f t="shared" si="25"/>
        <v>617.511178448493</v>
      </c>
      <c r="R33" s="5">
        <f t="shared" si="25"/>
        <v>620.5987343407351</v>
      </c>
      <c r="S33" s="5">
        <f t="shared" si="25"/>
        <v>623.7017280124387</v>
      </c>
      <c r="T33" s="5">
        <f t="shared" si="25"/>
        <v>626.8202366525011</v>
      </c>
      <c r="U33" s="5">
        <f t="shared" si="25"/>
        <v>629.9543378357635</v>
      </c>
      <c r="V33" s="5">
        <f t="shared" si="25"/>
        <v>633.1041095249425</v>
      </c>
      <c r="W33" s="5">
        <f t="shared" si="25"/>
        <v>636.269630072567</v>
      </c>
      <c r="X33" s="5">
        <f t="shared" si="25"/>
        <v>639.4509782229297</v>
      </c>
      <c r="Y33" s="5">
        <f t="shared" si="25"/>
        <v>642.6482331140442</v>
      </c>
      <c r="Z33" s="5">
        <f t="shared" si="25"/>
        <v>645.8614742796149</v>
      </c>
      <c r="AA33" s="5">
        <f t="shared" si="25"/>
        <v>649.0907816510125</v>
      </c>
      <c r="AB33" s="5">
        <f t="shared" si="25"/>
        <v>652.3362355592676</v>
      </c>
      <c r="AC33" s="5">
        <f t="shared" si="25"/>
        <v>655.5979167370638</v>
      </c>
      <c r="AD33" s="5">
        <f t="shared" si="25"/>
        <v>658.8759063207499</v>
      </c>
      <c r="AE33" s="5">
        <f t="shared" si="25"/>
        <v>662.1702858523536</v>
      </c>
      <c r="AF33" s="5">
        <f t="shared" si="25"/>
        <v>665.4811372816152</v>
      </c>
      <c r="AG33" s="5">
        <f t="shared" si="25"/>
        <v>668.8085429680236</v>
      </c>
      <c r="AH33" s="5">
        <f t="shared" si="25"/>
        <v>672.1525856828634</v>
      </c>
      <c r="AI33" s="5">
        <f t="shared" si="25"/>
        <v>675.5133486112777</v>
      </c>
      <c r="AJ33" s="5">
        <f t="shared" si="25"/>
        <v>678.8909153543341</v>
      </c>
      <c r="AK33" s="5">
        <f t="shared" si="25"/>
        <v>682.2853699311058</v>
      </c>
      <c r="AL33" s="5">
        <f t="shared" si="25"/>
        <v>685.6967967807618</v>
      </c>
      <c r="AM33" s="5">
        <f t="shared" si="25"/>
        <v>689.1252807646656</v>
      </c>
      <c r="AN33" s="5">
        <f t="shared" si="25"/>
        <v>692.5709071684892</v>
      </c>
      <c r="AO33" s="5">
        <f t="shared" si="25"/>
        <v>696.033761704331</v>
      </c>
      <c r="AP33" s="5">
        <f t="shared" si="25"/>
        <v>699.5139305128528</v>
      </c>
      <c r="AQ33" s="5">
        <f t="shared" si="25"/>
        <v>703.0115001654167</v>
      </c>
      <c r="AR33" s="5">
        <f t="shared" si="25"/>
        <v>706.5265576662446</v>
      </c>
      <c r="AS33" s="5">
        <f t="shared" si="25"/>
        <v>710.0591904545754</v>
      </c>
      <c r="AT33" s="5">
        <f t="shared" si="25"/>
        <v>713.6094864068482</v>
      </c>
      <c r="AU33" s="5">
        <f t="shared" si="25"/>
        <v>717.1775338388825</v>
      </c>
      <c r="AV33" s="5">
        <f t="shared" si="25"/>
        <v>720.763421508077</v>
      </c>
      <c r="AW33" s="5">
        <f t="shared" si="25"/>
        <v>724.3672386156181</v>
      </c>
      <c r="AX33" s="5">
        <f t="shared" si="25"/>
        <v>727.9890748086959</v>
      </c>
      <c r="AY33" s="5">
        <f t="shared" si="25"/>
        <v>731.6290201827392</v>
      </c>
      <c r="AZ33" s="5">
        <f t="shared" si="25"/>
        <v>735.2871652836534</v>
      </c>
      <c r="BA33" s="5">
        <f t="shared" si="25"/>
        <v>738.9636011100715</v>
      </c>
      <c r="BB33" s="5">
        <f t="shared" si="25"/>
        <v>742.6584191156221</v>
      </c>
      <c r="BC33" s="5">
        <f t="shared" si="25"/>
        <v>746.3717112111999</v>
      </c>
      <c r="BD33" s="5">
        <f t="shared" si="25"/>
        <v>750.1035697672555</v>
      </c>
      <c r="BE33" s="5">
        <f t="shared" si="25"/>
        <v>753.8540876160919</v>
      </c>
      <c r="BF33" s="5">
        <f t="shared" si="25"/>
        <v>757.6233580541716</v>
      </c>
      <c r="BG33" s="5">
        <f t="shared" si="25"/>
        <v>761.4114748444431</v>
      </c>
      <c r="BH33" s="5">
        <f t="shared" si="25"/>
        <v>765.2185322186656</v>
      </c>
      <c r="BI33" s="5">
        <f t="shared" si="25"/>
        <v>769.0446248797589</v>
      </c>
      <c r="BJ33" s="5">
        <f t="shared" si="25"/>
        <v>772.8898480041576</v>
      </c>
      <c r="BK33" s="5">
        <f t="shared" si="25"/>
        <v>776.7542972441784</v>
      </c>
      <c r="BL33" s="5">
        <f t="shared" si="25"/>
        <v>780.6380687303995</v>
      </c>
      <c r="BM33" s="5">
        <f t="shared" si="25"/>
        <v>784.5412590740511</v>
      </c>
      <c r="BN33" s="5">
        <f t="shared" si="25"/>
        <v>788.4639653694207</v>
      </c>
      <c r="BO33" s="5">
        <f t="shared" si="25"/>
        <v>792.4062851962676</v>
      </c>
      <c r="BP33" s="5">
        <f t="shared" si="25"/>
        <v>796.3683166222495</v>
      </c>
      <c r="BQ33" s="5">
        <f t="shared" si="25"/>
        <v>800.3501582053605</v>
      </c>
      <c r="BR33" s="5">
        <f t="shared" si="25"/>
        <v>804.3519089963875</v>
      </c>
      <c r="BS33" s="5">
        <f t="shared" si="25"/>
        <v>808.3736685413692</v>
      </c>
      <c r="BT33" s="5">
        <f t="shared" si="25"/>
        <v>812.4155368840757</v>
      </c>
      <c r="BU33" s="5">
        <f t="shared" si="25"/>
        <v>816.4776145684964</v>
      </c>
      <c r="BV33" s="5">
        <f t="shared" si="25"/>
        <v>820.560002641339</v>
      </c>
      <c r="BW33" s="5">
        <f t="shared" si="25"/>
        <v>824.6628026545454</v>
      </c>
      <c r="BX33" s="5">
        <f t="shared" si="25"/>
        <v>828.7861166678181</v>
      </c>
      <c r="BY33" s="5">
        <f t="shared" si="25"/>
        <v>832.9300472511572</v>
      </c>
      <c r="BZ33" s="5">
        <f t="shared" si="25"/>
        <v>837.0946974874128</v>
      </c>
      <c r="CA33" s="5">
        <f t="shared" si="25"/>
        <v>841.2801709748501</v>
      </c>
      <c r="CB33" s="5">
        <f aca="true" t="shared" si="26" ref="CB33:EM33">+CB32-CB31</f>
        <v>845.4865718297247</v>
      </c>
      <c r="CC33" s="5">
        <f t="shared" si="26"/>
        <v>849.7140046888735</v>
      </c>
      <c r="CD33" s="5">
        <f t="shared" si="26"/>
        <v>853.9625747123177</v>
      </c>
      <c r="CE33" s="5">
        <f t="shared" si="26"/>
        <v>858.2323875858797</v>
      </c>
      <c r="CF33" s="5">
        <f t="shared" si="26"/>
        <v>862.5235495238089</v>
      </c>
      <c r="CG33" s="5">
        <f t="shared" si="26"/>
        <v>866.8361672714282</v>
      </c>
      <c r="CH33" s="5">
        <f t="shared" si="26"/>
        <v>871.1703481077852</v>
      </c>
      <c r="CI33" s="5">
        <f t="shared" si="26"/>
        <v>875.5261998483247</v>
      </c>
      <c r="CJ33" s="5">
        <f t="shared" si="26"/>
        <v>879.903830847566</v>
      </c>
      <c r="CK33" s="5">
        <f t="shared" si="26"/>
        <v>884.3033500018041</v>
      </c>
      <c r="CL33" s="5">
        <f t="shared" si="26"/>
        <v>888.7248667518129</v>
      </c>
      <c r="CM33" s="5">
        <f t="shared" si="26"/>
        <v>893.168491085572</v>
      </c>
      <c r="CN33" s="5">
        <f t="shared" si="26"/>
        <v>897.6343335409997</v>
      </c>
      <c r="CO33" s="5">
        <f t="shared" si="26"/>
        <v>902.1225052087048</v>
      </c>
      <c r="CP33" s="5">
        <f t="shared" si="26"/>
        <v>906.6331177347483</v>
      </c>
      <c r="CQ33" s="5">
        <f t="shared" si="26"/>
        <v>911.1662833234222</v>
      </c>
      <c r="CR33" s="5">
        <f t="shared" si="26"/>
        <v>915.7221147400396</v>
      </c>
      <c r="CS33" s="5">
        <f t="shared" si="26"/>
        <v>920.3007253137398</v>
      </c>
      <c r="CT33" s="5">
        <f t="shared" si="26"/>
        <v>924.9022289403083</v>
      </c>
      <c r="CU33" s="5">
        <f t="shared" si="26"/>
        <v>929.5267400850098</v>
      </c>
      <c r="CV33" s="5">
        <f t="shared" si="26"/>
        <v>934.1743737854345</v>
      </c>
      <c r="CW33" s="5">
        <f t="shared" si="26"/>
        <v>938.8452456543614</v>
      </c>
      <c r="CX33" s="5">
        <f t="shared" si="26"/>
        <v>943.5394718826333</v>
      </c>
      <c r="CY33" s="5">
        <f t="shared" si="26"/>
        <v>948.2571692420465</v>
      </c>
      <c r="CZ33" s="5">
        <f t="shared" si="26"/>
        <v>952.9984550882568</v>
      </c>
      <c r="DA33" s="5">
        <f t="shared" si="26"/>
        <v>957.7634473636977</v>
      </c>
      <c r="DB33" s="5">
        <f t="shared" si="26"/>
        <v>962.5522646005161</v>
      </c>
      <c r="DC33" s="5">
        <f t="shared" si="26"/>
        <v>967.3650259235187</v>
      </c>
      <c r="DD33" s="5">
        <f t="shared" si="26"/>
        <v>972.2018510531366</v>
      </c>
      <c r="DE33" s="5">
        <f t="shared" si="26"/>
        <v>977.0628603084024</v>
      </c>
      <c r="DF33" s="5">
        <f t="shared" si="26"/>
        <v>981.9481746099441</v>
      </c>
      <c r="DG33" s="5">
        <f t="shared" si="26"/>
        <v>986.8579154829936</v>
      </c>
      <c r="DH33" s="5">
        <f t="shared" si="26"/>
        <v>991.7922050604088</v>
      </c>
      <c r="DI33" s="5">
        <f t="shared" si="26"/>
        <v>996.7511660857112</v>
      </c>
      <c r="DJ33" s="5">
        <f t="shared" si="26"/>
        <v>1001.7349219161397</v>
      </c>
      <c r="DK33" s="5">
        <f t="shared" si="26"/>
        <v>1006.7435965257205</v>
      </c>
      <c r="DL33" s="5">
        <f t="shared" si="26"/>
        <v>1011.7773145083488</v>
      </c>
      <c r="DM33" s="5">
        <f t="shared" si="26"/>
        <v>1016.836201080891</v>
      </c>
      <c r="DN33" s="5">
        <f t="shared" si="26"/>
        <v>1021.9203820862954</v>
      </c>
      <c r="DO33" s="5">
        <f t="shared" si="26"/>
        <v>1027.0299839967265</v>
      </c>
      <c r="DP33" s="5">
        <f t="shared" si="26"/>
        <v>1032.1651339167101</v>
      </c>
      <c r="DQ33" s="5">
        <f t="shared" si="26"/>
        <v>1037.3259595862937</v>
      </c>
      <c r="DR33" s="5">
        <f t="shared" si="26"/>
        <v>1042.5125893842255</v>
      </c>
      <c r="DS33" s="5">
        <f t="shared" si="26"/>
        <v>1047.7251523311465</v>
      </c>
      <c r="DT33" s="5">
        <f t="shared" si="26"/>
        <v>1052.963778092802</v>
      </c>
      <c r="DU33" s="5">
        <f t="shared" si="26"/>
        <v>1058.228596983266</v>
      </c>
      <c r="DV33" s="5">
        <f t="shared" si="26"/>
        <v>1063.5197399681824</v>
      </c>
      <c r="DW33" s="5">
        <f t="shared" si="26"/>
        <v>1068.8373386680237</v>
      </c>
      <c r="DX33" s="5">
        <f t="shared" si="26"/>
        <v>1074.1815253613636</v>
      </c>
      <c r="DY33" s="5">
        <f t="shared" si="26"/>
        <v>1079.5524329881705</v>
      </c>
      <c r="DZ33" s="5">
        <f t="shared" si="26"/>
        <v>1084.9501951531115</v>
      </c>
      <c r="EA33" s="5">
        <f t="shared" si="26"/>
        <v>1090.3749461288767</v>
      </c>
      <c r="EB33" s="5">
        <f t="shared" si="26"/>
        <v>1095.8268208595214</v>
      </c>
      <c r="EC33" s="5">
        <f t="shared" si="26"/>
        <v>1101.3059549638187</v>
      </c>
      <c r="ED33" s="5">
        <f t="shared" si="26"/>
        <v>1106.812484738638</v>
      </c>
      <c r="EE33" s="5">
        <f t="shared" si="26"/>
        <v>1112.3465471623313</v>
      </c>
      <c r="EF33" s="5">
        <f t="shared" si="26"/>
        <v>1117.908279898143</v>
      </c>
      <c r="EG33" s="5">
        <f t="shared" si="26"/>
        <v>1123.497821297634</v>
      </c>
      <c r="EH33" s="5">
        <f t="shared" si="26"/>
        <v>1129.1153104041218</v>
      </c>
      <c r="EI33" s="5">
        <f t="shared" si="26"/>
        <v>1134.7608869561423</v>
      </c>
      <c r="EJ33" s="5">
        <f t="shared" si="26"/>
        <v>1140.434691390923</v>
      </c>
      <c r="EK33" s="5">
        <f t="shared" si="26"/>
        <v>1146.1368648478774</v>
      </c>
      <c r="EL33" s="5">
        <f t="shared" si="26"/>
        <v>1151.8675491721165</v>
      </c>
      <c r="EM33" s="5">
        <f t="shared" si="26"/>
        <v>1157.6268869179771</v>
      </c>
      <c r="EN33" s="5">
        <f aca="true" t="shared" si="27" ref="EN33:GY33">+EN32-EN31</f>
        <v>1163.4150213525672</v>
      </c>
      <c r="EO33" s="5">
        <f t="shared" si="27"/>
        <v>1169.2320964593305</v>
      </c>
      <c r="EP33" s="5">
        <f t="shared" si="27"/>
        <v>1175.0782569416265</v>
      </c>
      <c r="EQ33" s="5">
        <f t="shared" si="27"/>
        <v>1180.9536482263352</v>
      </c>
      <c r="ER33" s="5">
        <f t="shared" si="27"/>
        <v>1186.8584164674667</v>
      </c>
      <c r="ES33" s="5">
        <f t="shared" si="27"/>
        <v>1192.7927085498036</v>
      </c>
      <c r="ET33" s="5">
        <f t="shared" si="27"/>
        <v>1198.756672092553</v>
      </c>
      <c r="EU33" s="5">
        <f t="shared" si="27"/>
        <v>1204.7504554530155</v>
      </c>
      <c r="EV33" s="5">
        <f t="shared" si="27"/>
        <v>1210.7742077302805</v>
      </c>
      <c r="EW33" s="5">
        <f t="shared" si="27"/>
        <v>1216.8280787689318</v>
      </c>
      <c r="EX33" s="5">
        <f t="shared" si="27"/>
        <v>1222.9122191627762</v>
      </c>
      <c r="EY33" s="5">
        <f t="shared" si="27"/>
        <v>1229.0267802585904</v>
      </c>
      <c r="EZ33" s="5">
        <f t="shared" si="27"/>
        <v>1235.1719141598833</v>
      </c>
      <c r="FA33" s="5">
        <f t="shared" si="27"/>
        <v>1241.3477737306825</v>
      </c>
      <c r="FB33" s="5">
        <f t="shared" si="27"/>
        <v>1247.5545125993362</v>
      </c>
      <c r="FC33" s="5">
        <f t="shared" si="27"/>
        <v>1253.792285162333</v>
      </c>
      <c r="FD33" s="5">
        <f t="shared" si="27"/>
        <v>1260.0612465881445</v>
      </c>
      <c r="FE33" s="5">
        <f t="shared" si="27"/>
        <v>1266.3615528210853</v>
      </c>
      <c r="FF33" s="5">
        <f t="shared" si="27"/>
        <v>1272.6933605851905</v>
      </c>
      <c r="FG33" s="5">
        <f t="shared" si="27"/>
        <v>1279.0568273881163</v>
      </c>
      <c r="FH33" s="5">
        <f t="shared" si="27"/>
        <v>1285.4521115250568</v>
      </c>
      <c r="FI33" s="5">
        <f t="shared" si="27"/>
        <v>1291.879372082682</v>
      </c>
      <c r="FJ33" s="5">
        <f t="shared" si="27"/>
        <v>1298.338768943096</v>
      </c>
      <c r="FK33" s="5">
        <f t="shared" si="27"/>
        <v>1304.830462787811</v>
      </c>
      <c r="FL33" s="5">
        <f t="shared" si="27"/>
        <v>1311.3546151017504</v>
      </c>
      <c r="FM33" s="5">
        <f t="shared" si="27"/>
        <v>1317.9113881772591</v>
      </c>
      <c r="FN33" s="5">
        <f t="shared" si="27"/>
        <v>1324.5009451181454</v>
      </c>
      <c r="FO33" s="5">
        <f t="shared" si="27"/>
        <v>1331.1234498437361</v>
      </c>
      <c r="FP33" s="5">
        <f t="shared" si="27"/>
        <v>1337.7790670929548</v>
      </c>
      <c r="FQ33" s="5">
        <f t="shared" si="27"/>
        <v>1344.4679624284195</v>
      </c>
      <c r="FR33" s="5">
        <f t="shared" si="27"/>
        <v>1351.1903022405618</v>
      </c>
      <c r="FS33" s="5">
        <f t="shared" si="27"/>
        <v>1357.9462537517643</v>
      </c>
      <c r="FT33" s="5">
        <f t="shared" si="27"/>
        <v>1364.7359850205235</v>
      </c>
      <c r="FU33" s="5">
        <f t="shared" si="27"/>
        <v>1371.559664945626</v>
      </c>
      <c r="FV33" s="5">
        <f t="shared" si="27"/>
        <v>1378.417463270354</v>
      </c>
      <c r="FW33" s="5">
        <f t="shared" si="27"/>
        <v>1385.3095505867059</v>
      </c>
      <c r="FX33" s="5">
        <f t="shared" si="27"/>
        <v>1392.2360983396393</v>
      </c>
      <c r="FY33" s="5">
        <f t="shared" si="27"/>
        <v>1399.1972788313374</v>
      </c>
      <c r="FZ33" s="5">
        <f t="shared" si="27"/>
        <v>1406.193265225494</v>
      </c>
      <c r="GA33" s="5">
        <f t="shared" si="27"/>
        <v>1413.2242315516219</v>
      </c>
      <c r="GB33" s="5">
        <f t="shared" si="27"/>
        <v>1420.29035270938</v>
      </c>
      <c r="GC33" s="5">
        <f t="shared" si="27"/>
        <v>1427.3918044729267</v>
      </c>
      <c r="GD33" s="5">
        <f t="shared" si="27"/>
        <v>1434.5287634952915</v>
      </c>
      <c r="GE33" s="5">
        <f t="shared" si="27"/>
        <v>1441.701407312768</v>
      </c>
      <c r="GF33" s="5">
        <f t="shared" si="27"/>
        <v>1448.9099143493318</v>
      </c>
      <c r="GG33" s="5">
        <f t="shared" si="27"/>
        <v>1456.1544639210783</v>
      </c>
      <c r="GH33" s="5">
        <f t="shared" si="27"/>
        <v>1463.435236240684</v>
      </c>
      <c r="GI33" s="5">
        <f t="shared" si="27"/>
        <v>1470.7524124218871</v>
      </c>
      <c r="GJ33" s="5">
        <f t="shared" si="27"/>
        <v>1478.1061744839963</v>
      </c>
      <c r="GK33" s="5">
        <f t="shared" si="27"/>
        <v>1485.4967053564164</v>
      </c>
      <c r="GL33" s="5">
        <f t="shared" si="27"/>
        <v>1492.9241888831984</v>
      </c>
      <c r="GM33" s="5">
        <f t="shared" si="27"/>
        <v>1500.3888098276143</v>
      </c>
      <c r="GN33" s="5">
        <f t="shared" si="27"/>
        <v>1507.8907538767526</v>
      </c>
      <c r="GO33" s="5">
        <f t="shared" si="27"/>
        <v>1515.4302076461368</v>
      </c>
      <c r="GP33" s="5">
        <f t="shared" si="27"/>
        <v>1523.0073586843673</v>
      </c>
      <c r="GQ33" s="5">
        <f t="shared" si="27"/>
        <v>1530.622395477789</v>
      </c>
      <c r="GR33" s="5">
        <f t="shared" si="27"/>
        <v>1538.275507455178</v>
      </c>
      <c r="GS33" s="5">
        <f t="shared" si="27"/>
        <v>1545.966884992454</v>
      </c>
      <c r="GT33" s="5">
        <f t="shared" si="27"/>
        <v>1553.696719417416</v>
      </c>
      <c r="GU33" s="5">
        <f t="shared" si="27"/>
        <v>1561.4652030145032</v>
      </c>
      <c r="GV33" s="5">
        <f t="shared" si="27"/>
        <v>1569.2725290295757</v>
      </c>
      <c r="GW33" s="5">
        <f t="shared" si="27"/>
        <v>1577.1188916747235</v>
      </c>
      <c r="GX33" s="5">
        <f t="shared" si="27"/>
        <v>1585.004486133097</v>
      </c>
      <c r="GY33" s="5">
        <f t="shared" si="27"/>
        <v>1592.929508563763</v>
      </c>
      <c r="GZ33" s="5">
        <f aca="true" t="shared" si="28" ref="GZ33:IV33">+GZ32-GZ31</f>
        <v>1600.8941561065815</v>
      </c>
      <c r="HA33" s="5">
        <f t="shared" si="28"/>
        <v>1608.8986268871147</v>
      </c>
      <c r="HB33" s="5">
        <f t="shared" si="28"/>
        <v>1616.9431200215502</v>
      </c>
      <c r="HC33" s="5">
        <f t="shared" si="28"/>
        <v>1625.0278356216577</v>
      </c>
      <c r="HD33" s="5">
        <f t="shared" si="28"/>
        <v>1633.1529747997663</v>
      </c>
      <c r="HE33" s="5">
        <f t="shared" si="28"/>
        <v>1641.3187396737649</v>
      </c>
      <c r="HF33" s="5">
        <f t="shared" si="28"/>
        <v>1649.5253333721337</v>
      </c>
      <c r="HG33" s="5">
        <f t="shared" si="28"/>
        <v>1657.7729600389941</v>
      </c>
      <c r="HH33" s="5">
        <f t="shared" si="28"/>
        <v>1666.0618248391893</v>
      </c>
      <c r="HI33" s="5">
        <f t="shared" si="28"/>
        <v>1674.3921339633853</v>
      </c>
      <c r="HJ33" s="5">
        <f t="shared" si="28"/>
        <v>1682.7640946332021</v>
      </c>
      <c r="HK33" s="5">
        <f t="shared" si="28"/>
        <v>1691.1779151063683</v>
      </c>
      <c r="HL33" s="5">
        <f t="shared" si="28"/>
        <v>1699.6338046819</v>
      </c>
      <c r="HM33" s="5">
        <f t="shared" si="28"/>
        <v>1708.1319737053097</v>
      </c>
      <c r="HN33" s="5">
        <f t="shared" si="28"/>
        <v>1716.672633573836</v>
      </c>
      <c r="HO33" s="5">
        <f t="shared" si="28"/>
        <v>1725.2559967417053</v>
      </c>
      <c r="HP33" s="5">
        <f t="shared" si="28"/>
        <v>1733.882276725414</v>
      </c>
      <c r="HQ33" s="5">
        <f t="shared" si="28"/>
        <v>1742.551688109041</v>
      </c>
      <c r="HR33" s="5">
        <f t="shared" si="28"/>
        <v>1751.2644465495862</v>
      </c>
      <c r="HS33" s="5">
        <f t="shared" si="28"/>
        <v>1760.020768782334</v>
      </c>
      <c r="HT33" s="5">
        <f t="shared" si="28"/>
        <v>1768.8208726262458</v>
      </c>
      <c r="HU33" s="5">
        <f t="shared" si="28"/>
        <v>1777.6649769893772</v>
      </c>
      <c r="HV33" s="5">
        <f t="shared" si="28"/>
        <v>1786.5533018743242</v>
      </c>
      <c r="HW33" s="5">
        <f t="shared" si="28"/>
        <v>1795.4860683836957</v>
      </c>
      <c r="HX33" s="5">
        <f t="shared" si="28"/>
        <v>1804.463498725614</v>
      </c>
      <c r="HY33" s="5">
        <f t="shared" si="28"/>
        <v>1813.4858162192422</v>
      </c>
      <c r="HZ33" s="5">
        <f t="shared" si="28"/>
        <v>1822.5532453003386</v>
      </c>
      <c r="IA33" s="5">
        <f t="shared" si="28"/>
        <v>1831.6660115268398</v>
      </c>
      <c r="IB33" s="5">
        <f t="shared" si="28"/>
        <v>1840.8243415844743</v>
      </c>
      <c r="IC33" s="5">
        <f t="shared" si="28"/>
        <v>1850.0284632923965</v>
      </c>
      <c r="ID33" s="5">
        <f t="shared" si="28"/>
        <v>1859.2786056088582</v>
      </c>
      <c r="IE33" s="5">
        <f t="shared" si="28"/>
        <v>1868.5749986369028</v>
      </c>
      <c r="IF33" s="5">
        <f t="shared" si="28"/>
        <v>1877.9178736300873</v>
      </c>
      <c r="IG33" s="5">
        <f t="shared" si="28"/>
        <v>1887.3074629982375</v>
      </c>
      <c r="IH33" s="5">
        <f t="shared" si="28"/>
        <v>1896.7440003132288</v>
      </c>
      <c r="II33" s="5">
        <f t="shared" si="28"/>
        <v>1906.227720314795</v>
      </c>
      <c r="IJ33" s="5">
        <f t="shared" si="28"/>
        <v>1915.758858916369</v>
      </c>
      <c r="IK33" s="5">
        <f t="shared" si="28"/>
        <v>1925.3376532109507</v>
      </c>
      <c r="IL33" s="5">
        <f t="shared" si="28"/>
        <v>1934.9643414770055</v>
      </c>
      <c r="IM33" s="5">
        <f t="shared" si="28"/>
        <v>1944.6391631843908</v>
      </c>
      <c r="IN33" s="5">
        <f t="shared" si="28"/>
        <v>1954.3623590003126</v>
      </c>
      <c r="IO33" s="5">
        <f t="shared" si="28"/>
        <v>1964.1341707953143</v>
      </c>
      <c r="IP33" s="5">
        <f t="shared" si="28"/>
        <v>1973.9548416492908</v>
      </c>
      <c r="IQ33" s="5">
        <f t="shared" si="28"/>
        <v>1983.8246158575373</v>
      </c>
      <c r="IR33" s="5">
        <f t="shared" si="28"/>
        <v>1993.7437389368251</v>
      </c>
      <c r="IS33" s="5">
        <f t="shared" si="28"/>
        <v>2003.7124576315093</v>
      </c>
      <c r="IT33" s="5">
        <f t="shared" si="28"/>
        <v>2013.7310199196666</v>
      </c>
      <c r="IU33" s="5">
        <f t="shared" si="28"/>
        <v>2023.7996750192651</v>
      </c>
      <c r="IV33" s="5">
        <f t="shared" si="28"/>
        <v>2033.9186733943616</v>
      </c>
    </row>
    <row r="34" s="5" customFormat="1" ht="12.75">
      <c r="A34"/>
    </row>
    <row r="35" spans="1:256" s="5" customFormat="1" ht="12.75">
      <c r="A35" t="s">
        <v>14</v>
      </c>
      <c r="C35" s="5">
        <f>+$B$11/12</f>
        <v>125</v>
      </c>
      <c r="D35" s="5">
        <f>+(1+$B$14/12)*C35</f>
        <v>125.20833333333334</v>
      </c>
      <c r="E35" s="5">
        <f aca="true" t="shared" si="29" ref="E35:BP36">+(1+$B$14/12)*D35</f>
        <v>125.4170138888889</v>
      </c>
      <c r="F35" s="5">
        <f t="shared" si="29"/>
        <v>125.62604224537039</v>
      </c>
      <c r="G35" s="5">
        <f t="shared" si="29"/>
        <v>125.835418982446</v>
      </c>
      <c r="H35" s="5">
        <f t="shared" si="29"/>
        <v>126.04514468075008</v>
      </c>
      <c r="I35" s="5">
        <f t="shared" si="29"/>
        <v>126.25521992188467</v>
      </c>
      <c r="J35" s="5">
        <f t="shared" si="29"/>
        <v>126.46564528842116</v>
      </c>
      <c r="K35" s="5">
        <f t="shared" si="29"/>
        <v>126.67642136390187</v>
      </c>
      <c r="L35" s="5">
        <f t="shared" si="29"/>
        <v>126.88754873284171</v>
      </c>
      <c r="M35" s="5">
        <f t="shared" si="29"/>
        <v>127.09902798072979</v>
      </c>
      <c r="N35" s="5">
        <f t="shared" si="29"/>
        <v>127.31085969403101</v>
      </c>
      <c r="O35" s="5">
        <f t="shared" si="29"/>
        <v>127.52304446018773</v>
      </c>
      <c r="P35" s="5">
        <f t="shared" si="29"/>
        <v>127.73558286762139</v>
      </c>
      <c r="Q35" s="5">
        <f t="shared" si="29"/>
        <v>127.9484755057341</v>
      </c>
      <c r="R35" s="5">
        <f t="shared" si="29"/>
        <v>128.16172296491033</v>
      </c>
      <c r="S35" s="5">
        <f t="shared" si="29"/>
        <v>128.37532583651853</v>
      </c>
      <c r="T35" s="5">
        <f t="shared" si="29"/>
        <v>128.58928471291273</v>
      </c>
      <c r="U35" s="5">
        <f t="shared" si="29"/>
        <v>128.80360018743426</v>
      </c>
      <c r="V35" s="5">
        <f t="shared" si="29"/>
        <v>129.0182728544133</v>
      </c>
      <c r="W35" s="5">
        <f t="shared" si="29"/>
        <v>129.23330330917068</v>
      </c>
      <c r="X35" s="5">
        <f t="shared" si="29"/>
        <v>129.4486921480193</v>
      </c>
      <c r="Y35" s="5">
        <f t="shared" si="29"/>
        <v>129.66443996826598</v>
      </c>
      <c r="Z35" s="5">
        <f t="shared" si="29"/>
        <v>129.8805473682131</v>
      </c>
      <c r="AA35" s="5">
        <f t="shared" si="29"/>
        <v>130.09701494716012</v>
      </c>
      <c r="AB35" s="5">
        <f t="shared" si="29"/>
        <v>130.31384330540538</v>
      </c>
      <c r="AC35" s="5">
        <f t="shared" si="29"/>
        <v>130.53103304424772</v>
      </c>
      <c r="AD35" s="5">
        <f t="shared" si="29"/>
        <v>130.74858476598814</v>
      </c>
      <c r="AE35" s="5">
        <f t="shared" si="29"/>
        <v>130.96649907393146</v>
      </c>
      <c r="AF35" s="5">
        <f t="shared" si="29"/>
        <v>131.18477657238802</v>
      </c>
      <c r="AG35" s="5">
        <f t="shared" si="29"/>
        <v>131.40341786667534</v>
      </c>
      <c r="AH35" s="5">
        <f t="shared" si="29"/>
        <v>131.6224235631198</v>
      </c>
      <c r="AI35" s="5">
        <f t="shared" si="29"/>
        <v>131.84179426905834</v>
      </c>
      <c r="AJ35" s="5">
        <f t="shared" si="29"/>
        <v>132.0615305928401</v>
      </c>
      <c r="AK35" s="5">
        <f t="shared" si="29"/>
        <v>132.28163314382817</v>
      </c>
      <c r="AL35" s="5">
        <f t="shared" si="29"/>
        <v>132.50210253240124</v>
      </c>
      <c r="AM35" s="5">
        <f t="shared" si="29"/>
        <v>132.72293936995524</v>
      </c>
      <c r="AN35" s="5">
        <f t="shared" si="29"/>
        <v>132.94414426890518</v>
      </c>
      <c r="AO35" s="5">
        <f t="shared" si="29"/>
        <v>133.1657178426867</v>
      </c>
      <c r="AP35" s="5">
        <f t="shared" si="29"/>
        <v>133.38766070575784</v>
      </c>
      <c r="AQ35" s="5">
        <f t="shared" si="29"/>
        <v>133.60997347360077</v>
      </c>
      <c r="AR35" s="5">
        <f t="shared" si="29"/>
        <v>133.83265676272345</v>
      </c>
      <c r="AS35" s="5">
        <f t="shared" si="29"/>
        <v>134.05571119066133</v>
      </c>
      <c r="AT35" s="5">
        <f t="shared" si="29"/>
        <v>134.2791373759791</v>
      </c>
      <c r="AU35" s="5">
        <f t="shared" si="29"/>
        <v>134.5029359382724</v>
      </c>
      <c r="AV35" s="5">
        <f t="shared" si="29"/>
        <v>134.72710749816952</v>
      </c>
      <c r="AW35" s="5">
        <f t="shared" si="29"/>
        <v>134.95165267733313</v>
      </c>
      <c r="AX35" s="5">
        <f t="shared" si="29"/>
        <v>135.17657209846203</v>
      </c>
      <c r="AY35" s="5">
        <f t="shared" si="29"/>
        <v>135.4018663852928</v>
      </c>
      <c r="AZ35" s="5">
        <f t="shared" si="29"/>
        <v>135.62753616260164</v>
      </c>
      <c r="BA35" s="5">
        <f t="shared" si="29"/>
        <v>135.853582056206</v>
      </c>
      <c r="BB35" s="5">
        <f t="shared" si="29"/>
        <v>136.08000469296636</v>
      </c>
      <c r="BC35" s="5">
        <f t="shared" si="29"/>
        <v>136.30680470078798</v>
      </c>
      <c r="BD35" s="5">
        <f t="shared" si="29"/>
        <v>136.53398270862263</v>
      </c>
      <c r="BE35" s="5">
        <f t="shared" si="29"/>
        <v>136.76153934647033</v>
      </c>
      <c r="BF35" s="5">
        <f t="shared" si="29"/>
        <v>136.98947524538113</v>
      </c>
      <c r="BG35" s="5">
        <f t="shared" si="29"/>
        <v>137.21779103745678</v>
      </c>
      <c r="BH35" s="5">
        <f t="shared" si="29"/>
        <v>137.44648735585255</v>
      </c>
      <c r="BI35" s="5">
        <f t="shared" si="29"/>
        <v>137.67556483477898</v>
      </c>
      <c r="BJ35" s="5">
        <f t="shared" si="29"/>
        <v>137.90502410950361</v>
      </c>
      <c r="BK35" s="5">
        <f t="shared" si="29"/>
        <v>138.1348658163528</v>
      </c>
      <c r="BL35" s="5">
        <f t="shared" si="29"/>
        <v>138.3650905927134</v>
      </c>
      <c r="BM35" s="5">
        <f t="shared" si="29"/>
        <v>138.59569907703457</v>
      </c>
      <c r="BN35" s="5">
        <f t="shared" si="29"/>
        <v>138.82669190882962</v>
      </c>
      <c r="BO35" s="5">
        <f t="shared" si="29"/>
        <v>139.05806972867768</v>
      </c>
      <c r="BP35" s="5">
        <f t="shared" si="29"/>
        <v>139.28983317822548</v>
      </c>
      <c r="BQ35" s="5">
        <f aca="true" t="shared" si="30" ref="BQ35:CK37">+(1+$B$14/12)*BP35</f>
        <v>139.5219829001892</v>
      </c>
      <c r="BR35" s="5">
        <f t="shared" si="30"/>
        <v>139.75451953835616</v>
      </c>
      <c r="BS35" s="5">
        <f t="shared" si="30"/>
        <v>139.98744373758677</v>
      </c>
      <c r="BT35" s="5">
        <f t="shared" si="30"/>
        <v>140.2207561438161</v>
      </c>
      <c r="BU35" s="5">
        <f t="shared" si="30"/>
        <v>140.4544574040558</v>
      </c>
      <c r="BV35" s="5">
        <f t="shared" si="30"/>
        <v>140.6885481663959</v>
      </c>
      <c r="BW35" s="5">
        <f t="shared" si="30"/>
        <v>140.92302908000656</v>
      </c>
      <c r="BX35" s="5">
        <f t="shared" si="30"/>
        <v>141.1579007951399</v>
      </c>
      <c r="BY35" s="5">
        <f t="shared" si="30"/>
        <v>141.39316396313183</v>
      </c>
      <c r="BZ35" s="5">
        <f t="shared" si="30"/>
        <v>141.62881923640373</v>
      </c>
      <c r="CA35" s="5">
        <f t="shared" si="30"/>
        <v>141.8648672684644</v>
      </c>
      <c r="CB35" s="5">
        <f t="shared" si="30"/>
        <v>142.10130871391183</v>
      </c>
      <c r="CC35" s="5">
        <f t="shared" si="30"/>
        <v>142.33814422843503</v>
      </c>
      <c r="CD35" s="5">
        <f t="shared" si="30"/>
        <v>142.57537446881577</v>
      </c>
      <c r="CE35" s="5">
        <f t="shared" si="30"/>
        <v>142.81300009293045</v>
      </c>
      <c r="CF35" s="5">
        <f t="shared" si="30"/>
        <v>143.05102175975202</v>
      </c>
      <c r="CG35" s="5">
        <f t="shared" si="30"/>
        <v>143.28944012935162</v>
      </c>
      <c r="CH35" s="5">
        <f t="shared" si="30"/>
        <v>143.52825586290055</v>
      </c>
      <c r="CI35" s="5">
        <f t="shared" si="30"/>
        <v>143.76746962267205</v>
      </c>
      <c r="CJ35" s="5">
        <f t="shared" si="30"/>
        <v>144.00708207204318</v>
      </c>
      <c r="CK35" s="5">
        <f t="shared" si="30"/>
        <v>144.24709387549657</v>
      </c>
      <c r="CL35" s="5">
        <f aca="true" t="shared" si="31" ref="CL35:EW35">+(1+$B$14/12)*CK35</f>
        <v>144.4875056986224</v>
      </c>
      <c r="CM35" s="5">
        <f t="shared" si="31"/>
        <v>144.72831820812013</v>
      </c>
      <c r="CN35" s="5">
        <f t="shared" si="31"/>
        <v>144.96953207180033</v>
      </c>
      <c r="CO35" s="5">
        <f t="shared" si="31"/>
        <v>145.21114795858668</v>
      </c>
      <c r="CP35" s="5">
        <f t="shared" si="31"/>
        <v>145.45316653851765</v>
      </c>
      <c r="CQ35" s="5">
        <f t="shared" si="31"/>
        <v>145.69558848274852</v>
      </c>
      <c r="CR35" s="5">
        <f t="shared" si="31"/>
        <v>145.9384144635531</v>
      </c>
      <c r="CS35" s="5">
        <f t="shared" si="31"/>
        <v>146.1816451543257</v>
      </c>
      <c r="CT35" s="5">
        <f t="shared" si="31"/>
        <v>146.42528122958294</v>
      </c>
      <c r="CU35" s="5">
        <f t="shared" si="31"/>
        <v>146.66932336496558</v>
      </c>
      <c r="CV35" s="5">
        <f t="shared" si="31"/>
        <v>146.91377223724052</v>
      </c>
      <c r="CW35" s="5">
        <f t="shared" si="31"/>
        <v>147.1586285243026</v>
      </c>
      <c r="CX35" s="5">
        <f t="shared" si="31"/>
        <v>147.40389290517643</v>
      </c>
      <c r="CY35" s="5">
        <f t="shared" si="31"/>
        <v>147.6495660600184</v>
      </c>
      <c r="CZ35" s="5">
        <f t="shared" si="31"/>
        <v>147.89564867011845</v>
      </c>
      <c r="DA35" s="5">
        <f t="shared" si="31"/>
        <v>148.142141417902</v>
      </c>
      <c r="DB35" s="5">
        <f t="shared" si="31"/>
        <v>148.38904498693185</v>
      </c>
      <c r="DC35" s="5">
        <f t="shared" si="31"/>
        <v>148.63636006191007</v>
      </c>
      <c r="DD35" s="5">
        <f t="shared" si="31"/>
        <v>148.88408732867993</v>
      </c>
      <c r="DE35" s="5">
        <f t="shared" si="31"/>
        <v>149.13222747422773</v>
      </c>
      <c r="DF35" s="5">
        <f t="shared" si="31"/>
        <v>149.38078118668477</v>
      </c>
      <c r="DG35" s="5">
        <f t="shared" si="31"/>
        <v>149.62974915532925</v>
      </c>
      <c r="DH35" s="5">
        <f t="shared" si="31"/>
        <v>149.87913207058813</v>
      </c>
      <c r="DI35" s="5">
        <f t="shared" si="31"/>
        <v>150.1289306240391</v>
      </c>
      <c r="DJ35" s="5">
        <f t="shared" si="31"/>
        <v>150.3791455084125</v>
      </c>
      <c r="DK35" s="5">
        <f t="shared" si="31"/>
        <v>150.6297774175932</v>
      </c>
      <c r="DL35" s="5">
        <f t="shared" si="31"/>
        <v>150.88082704662253</v>
      </c>
      <c r="DM35" s="5">
        <f t="shared" si="31"/>
        <v>151.13229509170023</v>
      </c>
      <c r="DN35" s="5">
        <f t="shared" si="31"/>
        <v>151.3841822501864</v>
      </c>
      <c r="DO35" s="5">
        <f t="shared" si="31"/>
        <v>151.63648922060338</v>
      </c>
      <c r="DP35" s="5">
        <f t="shared" si="31"/>
        <v>151.88921670263773</v>
      </c>
      <c r="DQ35" s="5">
        <f t="shared" si="31"/>
        <v>152.14236539714213</v>
      </c>
      <c r="DR35" s="5">
        <f t="shared" si="31"/>
        <v>152.39593600613736</v>
      </c>
      <c r="DS35" s="5">
        <f t="shared" si="31"/>
        <v>152.64992923281426</v>
      </c>
      <c r="DT35" s="5">
        <f t="shared" si="31"/>
        <v>152.90434578153562</v>
      </c>
      <c r="DU35" s="5">
        <f t="shared" si="31"/>
        <v>153.1591863578382</v>
      </c>
      <c r="DV35" s="5">
        <f t="shared" si="31"/>
        <v>153.4144516684346</v>
      </c>
      <c r="DW35" s="5">
        <f t="shared" si="31"/>
        <v>153.67014242121533</v>
      </c>
      <c r="DX35" s="5">
        <f t="shared" si="31"/>
        <v>153.9262593252507</v>
      </c>
      <c r="DY35" s="5">
        <f t="shared" si="31"/>
        <v>154.1828030907928</v>
      </c>
      <c r="DZ35" s="5">
        <f t="shared" si="31"/>
        <v>154.43977442927743</v>
      </c>
      <c r="EA35" s="5">
        <f t="shared" si="31"/>
        <v>154.69717405332625</v>
      </c>
      <c r="EB35" s="5">
        <f t="shared" si="31"/>
        <v>154.95500267674848</v>
      </c>
      <c r="EC35" s="5">
        <f t="shared" si="31"/>
        <v>155.21326101454306</v>
      </c>
      <c r="ED35" s="5">
        <f t="shared" si="31"/>
        <v>155.47194978290065</v>
      </c>
      <c r="EE35" s="5">
        <f t="shared" si="31"/>
        <v>155.7310696992055</v>
      </c>
      <c r="EF35" s="5">
        <f t="shared" si="31"/>
        <v>155.9906214820375</v>
      </c>
      <c r="EG35" s="5">
        <f t="shared" si="31"/>
        <v>156.25060585117424</v>
      </c>
      <c r="EH35" s="5">
        <f t="shared" si="31"/>
        <v>156.51102352759287</v>
      </c>
      <c r="EI35" s="5">
        <f t="shared" si="31"/>
        <v>156.7718752334722</v>
      </c>
      <c r="EJ35" s="5">
        <f t="shared" si="31"/>
        <v>157.03316169219465</v>
      </c>
      <c r="EK35" s="5">
        <f t="shared" si="31"/>
        <v>157.29488362834832</v>
      </c>
      <c r="EL35" s="5">
        <f t="shared" si="31"/>
        <v>157.5570417677289</v>
      </c>
      <c r="EM35" s="5">
        <f t="shared" si="31"/>
        <v>157.8196368373418</v>
      </c>
      <c r="EN35" s="5">
        <f t="shared" si="31"/>
        <v>158.08266956540402</v>
      </c>
      <c r="EO35" s="5">
        <f t="shared" si="31"/>
        <v>158.34614068134636</v>
      </c>
      <c r="EP35" s="5">
        <f t="shared" si="31"/>
        <v>158.61005091581526</v>
      </c>
      <c r="EQ35" s="5">
        <f t="shared" si="31"/>
        <v>158.87440100067496</v>
      </c>
      <c r="ER35" s="5">
        <f t="shared" si="31"/>
        <v>159.13919166900942</v>
      </c>
      <c r="ES35" s="5">
        <f t="shared" si="31"/>
        <v>159.40442365512445</v>
      </c>
      <c r="ET35" s="5">
        <f t="shared" si="31"/>
        <v>159.67009769454967</v>
      </c>
      <c r="EU35" s="5">
        <f t="shared" si="31"/>
        <v>159.9362145240406</v>
      </c>
      <c r="EV35" s="5">
        <f t="shared" si="31"/>
        <v>160.20277488158067</v>
      </c>
      <c r="EW35" s="5">
        <f t="shared" si="31"/>
        <v>160.4697795063833</v>
      </c>
      <c r="EX35" s="5">
        <f aca="true" t="shared" si="32" ref="EX35:HI35">+(1+$B$14/12)*EW35</f>
        <v>160.73722913889395</v>
      </c>
      <c r="EY35" s="5">
        <f t="shared" si="32"/>
        <v>161.00512452079212</v>
      </c>
      <c r="EZ35" s="5">
        <f t="shared" si="32"/>
        <v>161.27346639499345</v>
      </c>
      <c r="FA35" s="5">
        <f t="shared" si="32"/>
        <v>161.54225550565178</v>
      </c>
      <c r="FB35" s="5">
        <f t="shared" si="32"/>
        <v>161.8114925981612</v>
      </c>
      <c r="FC35" s="5">
        <f t="shared" si="32"/>
        <v>162.08117841915816</v>
      </c>
      <c r="FD35" s="5">
        <f t="shared" si="32"/>
        <v>162.35131371652344</v>
      </c>
      <c r="FE35" s="5">
        <f t="shared" si="32"/>
        <v>162.6218992393843</v>
      </c>
      <c r="FF35" s="5">
        <f t="shared" si="32"/>
        <v>162.89293573811662</v>
      </c>
      <c r="FG35" s="5">
        <f t="shared" si="32"/>
        <v>163.1644239643468</v>
      </c>
      <c r="FH35" s="5">
        <f t="shared" si="32"/>
        <v>163.43636467095405</v>
      </c>
      <c r="FI35" s="5">
        <f t="shared" si="32"/>
        <v>163.7087586120723</v>
      </c>
      <c r="FJ35" s="5">
        <f t="shared" si="32"/>
        <v>163.98160654309243</v>
      </c>
      <c r="FK35" s="5">
        <f t="shared" si="32"/>
        <v>164.25490922066425</v>
      </c>
      <c r="FL35" s="5">
        <f t="shared" si="32"/>
        <v>164.5286674026987</v>
      </c>
      <c r="FM35" s="5">
        <f t="shared" si="32"/>
        <v>164.80288184836985</v>
      </c>
      <c r="FN35" s="5">
        <f t="shared" si="32"/>
        <v>165.07755331811714</v>
      </c>
      <c r="FO35" s="5">
        <f t="shared" si="32"/>
        <v>165.35268257364734</v>
      </c>
      <c r="FP35" s="5">
        <f t="shared" si="32"/>
        <v>165.62827037793676</v>
      </c>
      <c r="FQ35" s="5">
        <f t="shared" si="32"/>
        <v>165.90431749523333</v>
      </c>
      <c r="FR35" s="5">
        <f t="shared" si="32"/>
        <v>166.18082469105872</v>
      </c>
      <c r="FS35" s="5">
        <f t="shared" si="32"/>
        <v>166.4577927322105</v>
      </c>
      <c r="FT35" s="5">
        <f t="shared" si="32"/>
        <v>166.73522238676418</v>
      </c>
      <c r="FU35" s="5">
        <f t="shared" si="32"/>
        <v>167.01311442407547</v>
      </c>
      <c r="FV35" s="5">
        <f t="shared" si="32"/>
        <v>167.29146961478227</v>
      </c>
      <c r="FW35" s="5">
        <f t="shared" si="32"/>
        <v>167.5702887308069</v>
      </c>
      <c r="FX35" s="5">
        <f t="shared" si="32"/>
        <v>167.84957254535826</v>
      </c>
      <c r="FY35" s="5">
        <f t="shared" si="32"/>
        <v>168.12932183293387</v>
      </c>
      <c r="FZ35" s="5">
        <f t="shared" si="32"/>
        <v>168.4095373693221</v>
      </c>
      <c r="GA35" s="5">
        <f t="shared" si="32"/>
        <v>168.6902199316043</v>
      </c>
      <c r="GB35" s="5">
        <f t="shared" si="32"/>
        <v>168.97137029815698</v>
      </c>
      <c r="GC35" s="5">
        <f t="shared" si="32"/>
        <v>169.25298924865393</v>
      </c>
      <c r="GD35" s="5">
        <f t="shared" si="32"/>
        <v>169.53507756406836</v>
      </c>
      <c r="GE35" s="5">
        <f t="shared" si="32"/>
        <v>169.81763602667516</v>
      </c>
      <c r="GF35" s="5">
        <f t="shared" si="32"/>
        <v>170.10066542005296</v>
      </c>
      <c r="GG35" s="5">
        <f t="shared" si="32"/>
        <v>170.3841665290864</v>
      </c>
      <c r="GH35" s="5">
        <f t="shared" si="32"/>
        <v>170.66814013996822</v>
      </c>
      <c r="GI35" s="5">
        <f t="shared" si="32"/>
        <v>170.9525870402015</v>
      </c>
      <c r="GJ35" s="5">
        <f t="shared" si="32"/>
        <v>171.23750801860186</v>
      </c>
      <c r="GK35" s="5">
        <f t="shared" si="32"/>
        <v>171.52290386529953</v>
      </c>
      <c r="GL35" s="5">
        <f t="shared" si="32"/>
        <v>171.8087753717417</v>
      </c>
      <c r="GM35" s="5">
        <f t="shared" si="32"/>
        <v>172.0951233306946</v>
      </c>
      <c r="GN35" s="5">
        <f t="shared" si="32"/>
        <v>172.38194853624577</v>
      </c>
      <c r="GO35" s="5">
        <f t="shared" si="32"/>
        <v>172.6692517838062</v>
      </c>
      <c r="GP35" s="5">
        <f t="shared" si="32"/>
        <v>172.95703387011255</v>
      </c>
      <c r="GQ35" s="5">
        <f t="shared" si="32"/>
        <v>173.2452955932294</v>
      </c>
      <c r="GR35" s="5">
        <f t="shared" si="32"/>
        <v>173.53403775255146</v>
      </c>
      <c r="GS35" s="5">
        <f t="shared" si="32"/>
        <v>173.82326114880573</v>
      </c>
      <c r="GT35" s="5">
        <f t="shared" si="32"/>
        <v>174.11296658405374</v>
      </c>
      <c r="GU35" s="5">
        <f t="shared" si="32"/>
        <v>174.40315486169382</v>
      </c>
      <c r="GV35" s="5">
        <f t="shared" si="32"/>
        <v>174.69382678646332</v>
      </c>
      <c r="GW35" s="5">
        <f t="shared" si="32"/>
        <v>174.98498316444076</v>
      </c>
      <c r="GX35" s="5">
        <f t="shared" si="32"/>
        <v>175.27662480304818</v>
      </c>
      <c r="GY35" s="5">
        <f t="shared" si="32"/>
        <v>175.56875251105328</v>
      </c>
      <c r="GZ35" s="5">
        <f t="shared" si="32"/>
        <v>175.8613670985717</v>
      </c>
      <c r="HA35" s="5">
        <f t="shared" si="32"/>
        <v>176.15446937706932</v>
      </c>
      <c r="HB35" s="5">
        <f t="shared" si="32"/>
        <v>176.44806015936445</v>
      </c>
      <c r="HC35" s="5">
        <f t="shared" si="32"/>
        <v>176.74214025963005</v>
      </c>
      <c r="HD35" s="5">
        <f t="shared" si="32"/>
        <v>177.0367104933961</v>
      </c>
      <c r="HE35" s="5">
        <f t="shared" si="32"/>
        <v>177.33177167755176</v>
      </c>
      <c r="HF35" s="5">
        <f t="shared" si="32"/>
        <v>177.6273246303477</v>
      </c>
      <c r="HG35" s="5">
        <f t="shared" si="32"/>
        <v>177.92337017139826</v>
      </c>
      <c r="HH35" s="5">
        <f t="shared" si="32"/>
        <v>178.21990912168394</v>
      </c>
      <c r="HI35" s="5">
        <f t="shared" si="32"/>
        <v>178.5169423035534</v>
      </c>
      <c r="HJ35" s="5">
        <f aca="true" t="shared" si="33" ref="HJ35:IS35">+(1+$B$14/12)*HI35</f>
        <v>178.814470540726</v>
      </c>
      <c r="HK35" s="5">
        <f t="shared" si="33"/>
        <v>179.11249465829388</v>
      </c>
      <c r="HL35" s="5">
        <f t="shared" si="33"/>
        <v>179.41101548272437</v>
      </c>
      <c r="HM35" s="5">
        <f t="shared" si="33"/>
        <v>179.71003384186224</v>
      </c>
      <c r="HN35" s="5">
        <f t="shared" si="33"/>
        <v>180.00955056493203</v>
      </c>
      <c r="HO35" s="5">
        <f t="shared" si="33"/>
        <v>180.30956648254025</v>
      </c>
      <c r="HP35" s="5">
        <f t="shared" si="33"/>
        <v>180.61008242667782</v>
      </c>
      <c r="HQ35" s="5">
        <f t="shared" si="33"/>
        <v>180.9110992307223</v>
      </c>
      <c r="HR35" s="5">
        <f t="shared" si="33"/>
        <v>181.21261772944018</v>
      </c>
      <c r="HS35" s="5">
        <f t="shared" si="33"/>
        <v>181.51463875898926</v>
      </c>
      <c r="HT35" s="5">
        <f t="shared" si="33"/>
        <v>181.8171631569209</v>
      </c>
      <c r="HU35" s="5">
        <f t="shared" si="33"/>
        <v>182.12019176218246</v>
      </c>
      <c r="HV35" s="5">
        <f t="shared" si="33"/>
        <v>182.42372541511943</v>
      </c>
      <c r="HW35" s="5">
        <f t="shared" si="33"/>
        <v>182.72776495747797</v>
      </c>
      <c r="HX35" s="5">
        <f t="shared" si="33"/>
        <v>183.0323112324071</v>
      </c>
      <c r="HY35" s="5">
        <f t="shared" si="33"/>
        <v>183.3373650844611</v>
      </c>
      <c r="HZ35" s="5">
        <f t="shared" si="33"/>
        <v>183.64292735960188</v>
      </c>
      <c r="IA35" s="5">
        <f t="shared" si="33"/>
        <v>183.94899890520122</v>
      </c>
      <c r="IB35" s="5">
        <f t="shared" si="33"/>
        <v>184.25558057004324</v>
      </c>
      <c r="IC35" s="5">
        <f t="shared" si="33"/>
        <v>184.56267320432664</v>
      </c>
      <c r="ID35" s="5">
        <f t="shared" si="33"/>
        <v>184.87027765966718</v>
      </c>
      <c r="IE35" s="5">
        <f t="shared" si="33"/>
        <v>185.17839478909997</v>
      </c>
      <c r="IF35" s="5">
        <f t="shared" si="33"/>
        <v>185.4870254470818</v>
      </c>
      <c r="IG35" s="5">
        <f t="shared" si="33"/>
        <v>185.79617048949362</v>
      </c>
      <c r="IH35" s="5">
        <f t="shared" si="33"/>
        <v>186.1058307736428</v>
      </c>
      <c r="II35" s="5">
        <f t="shared" si="33"/>
        <v>186.41600715826553</v>
      </c>
      <c r="IJ35" s="5">
        <f t="shared" si="33"/>
        <v>186.72670050352932</v>
      </c>
      <c r="IK35" s="5">
        <f t="shared" si="33"/>
        <v>187.0379116710352</v>
      </c>
      <c r="IL35" s="5">
        <f t="shared" si="33"/>
        <v>187.34964152382028</v>
      </c>
      <c r="IM35" s="5">
        <f t="shared" si="33"/>
        <v>187.66189092636</v>
      </c>
      <c r="IN35" s="5">
        <f t="shared" si="33"/>
        <v>187.9746607445706</v>
      </c>
      <c r="IO35" s="5">
        <f t="shared" si="33"/>
        <v>188.28795184581156</v>
      </c>
      <c r="IP35" s="5">
        <f t="shared" si="33"/>
        <v>188.6017650988879</v>
      </c>
      <c r="IQ35" s="5">
        <f t="shared" si="33"/>
        <v>188.91610137405274</v>
      </c>
      <c r="IR35" s="5">
        <f t="shared" si="33"/>
        <v>189.2309615430095</v>
      </c>
      <c r="IS35" s="5">
        <f t="shared" si="33"/>
        <v>189.54634647891453</v>
      </c>
      <c r="IT35" s="5">
        <f aca="true" t="shared" si="34" ref="IT35:IV37">+(1+$B$14/12)*IS35</f>
        <v>189.8622570563794</v>
      </c>
      <c r="IU35" s="5">
        <f t="shared" si="34"/>
        <v>190.17869415147337</v>
      </c>
      <c r="IV35" s="5">
        <f t="shared" si="34"/>
        <v>190.49565864172584</v>
      </c>
    </row>
    <row r="36" spans="1:256" s="5" customFormat="1" ht="12.75">
      <c r="A36" t="s">
        <v>10</v>
      </c>
      <c r="C36" s="5">
        <f>+$B$10/12</f>
        <v>166.66666666666666</v>
      </c>
      <c r="D36" s="5">
        <f aca="true" t="shared" si="35" ref="D36:S37">+(1+$B$14/12)*C36</f>
        <v>166.94444444444443</v>
      </c>
      <c r="E36" s="5">
        <f t="shared" si="35"/>
        <v>167.22268518518518</v>
      </c>
      <c r="F36" s="5">
        <f t="shared" si="35"/>
        <v>167.50138966049383</v>
      </c>
      <c r="G36" s="5">
        <f t="shared" si="35"/>
        <v>167.78055864326132</v>
      </c>
      <c r="H36" s="5">
        <f t="shared" si="35"/>
        <v>168.06019290766676</v>
      </c>
      <c r="I36" s="5">
        <f t="shared" si="35"/>
        <v>168.34029322917954</v>
      </c>
      <c r="J36" s="5">
        <f t="shared" si="35"/>
        <v>168.6208603845615</v>
      </c>
      <c r="K36" s="5">
        <f t="shared" si="35"/>
        <v>168.9018951518691</v>
      </c>
      <c r="L36" s="5">
        <f t="shared" si="35"/>
        <v>169.18339831045554</v>
      </c>
      <c r="M36" s="5">
        <f t="shared" si="35"/>
        <v>169.46537064097296</v>
      </c>
      <c r="N36" s="5">
        <f t="shared" si="35"/>
        <v>169.7478129253746</v>
      </c>
      <c r="O36" s="5">
        <f t="shared" si="35"/>
        <v>170.0307259469169</v>
      </c>
      <c r="P36" s="5">
        <f t="shared" si="35"/>
        <v>170.31411049016177</v>
      </c>
      <c r="Q36" s="5">
        <f t="shared" si="35"/>
        <v>170.5979673409787</v>
      </c>
      <c r="R36" s="5">
        <f t="shared" si="35"/>
        <v>170.88229728654701</v>
      </c>
      <c r="S36" s="5">
        <f t="shared" si="35"/>
        <v>171.16710111535792</v>
      </c>
      <c r="T36" s="5">
        <f t="shared" si="29"/>
        <v>171.45237961721685</v>
      </c>
      <c r="U36" s="5">
        <f t="shared" si="29"/>
        <v>171.73813358324554</v>
      </c>
      <c r="V36" s="5">
        <f t="shared" si="29"/>
        <v>172.0243638058843</v>
      </c>
      <c r="W36" s="5">
        <f t="shared" si="29"/>
        <v>172.31107107889412</v>
      </c>
      <c r="X36" s="5">
        <f t="shared" si="29"/>
        <v>172.59825619735895</v>
      </c>
      <c r="Y36" s="5">
        <f t="shared" si="29"/>
        <v>172.8859199576879</v>
      </c>
      <c r="Z36" s="5">
        <f t="shared" si="29"/>
        <v>173.17406315761738</v>
      </c>
      <c r="AA36" s="5">
        <f t="shared" si="29"/>
        <v>173.46268659621342</v>
      </c>
      <c r="AB36" s="5">
        <f t="shared" si="29"/>
        <v>173.7517910738738</v>
      </c>
      <c r="AC36" s="5">
        <f t="shared" si="29"/>
        <v>174.04137739233025</v>
      </c>
      <c r="AD36" s="5">
        <f t="shared" si="29"/>
        <v>174.3314463546508</v>
      </c>
      <c r="AE36" s="5">
        <f t="shared" si="29"/>
        <v>174.6219987652419</v>
      </c>
      <c r="AF36" s="5">
        <f t="shared" si="29"/>
        <v>174.91303542985065</v>
      </c>
      <c r="AG36" s="5">
        <f t="shared" si="29"/>
        <v>175.20455715556707</v>
      </c>
      <c r="AH36" s="5">
        <f t="shared" si="29"/>
        <v>175.49656475082637</v>
      </c>
      <c r="AI36" s="5">
        <f t="shared" si="29"/>
        <v>175.7890590254111</v>
      </c>
      <c r="AJ36" s="5">
        <f t="shared" si="29"/>
        <v>176.08204079045345</v>
      </c>
      <c r="AK36" s="5">
        <f t="shared" si="29"/>
        <v>176.37551085843754</v>
      </c>
      <c r="AL36" s="5">
        <f t="shared" si="29"/>
        <v>176.6694700432016</v>
      </c>
      <c r="AM36" s="5">
        <f t="shared" si="29"/>
        <v>176.9639191599403</v>
      </c>
      <c r="AN36" s="5">
        <f t="shared" si="29"/>
        <v>177.25885902520687</v>
      </c>
      <c r="AO36" s="5">
        <f t="shared" si="29"/>
        <v>177.55429045691557</v>
      </c>
      <c r="AP36" s="5">
        <f t="shared" si="29"/>
        <v>177.85021427434376</v>
      </c>
      <c r="AQ36" s="5">
        <f t="shared" si="29"/>
        <v>178.14663129813434</v>
      </c>
      <c r="AR36" s="5">
        <f t="shared" si="29"/>
        <v>178.4435423502979</v>
      </c>
      <c r="AS36" s="5">
        <f t="shared" si="29"/>
        <v>178.74094825421506</v>
      </c>
      <c r="AT36" s="5">
        <f t="shared" si="29"/>
        <v>179.03884983463877</v>
      </c>
      <c r="AU36" s="5">
        <f t="shared" si="29"/>
        <v>179.33724791769652</v>
      </c>
      <c r="AV36" s="5">
        <f t="shared" si="29"/>
        <v>179.63614333089268</v>
      </c>
      <c r="AW36" s="5">
        <f t="shared" si="29"/>
        <v>179.93553690311083</v>
      </c>
      <c r="AX36" s="5">
        <f t="shared" si="29"/>
        <v>180.23542946461603</v>
      </c>
      <c r="AY36" s="5">
        <f t="shared" si="29"/>
        <v>180.53582184705706</v>
      </c>
      <c r="AZ36" s="5">
        <f t="shared" si="29"/>
        <v>180.83671488346883</v>
      </c>
      <c r="BA36" s="5">
        <f t="shared" si="29"/>
        <v>181.13810940827463</v>
      </c>
      <c r="BB36" s="5">
        <f t="shared" si="29"/>
        <v>181.44000625728842</v>
      </c>
      <c r="BC36" s="5">
        <f t="shared" si="29"/>
        <v>181.74240626771723</v>
      </c>
      <c r="BD36" s="5">
        <f t="shared" si="29"/>
        <v>182.04531027816344</v>
      </c>
      <c r="BE36" s="5">
        <f t="shared" si="29"/>
        <v>182.34871912862707</v>
      </c>
      <c r="BF36" s="5">
        <f t="shared" si="29"/>
        <v>182.65263366050812</v>
      </c>
      <c r="BG36" s="5">
        <f t="shared" si="29"/>
        <v>182.95705471660898</v>
      </c>
      <c r="BH36" s="5">
        <f t="shared" si="29"/>
        <v>183.26198314113668</v>
      </c>
      <c r="BI36" s="5">
        <f t="shared" si="29"/>
        <v>183.56741977970526</v>
      </c>
      <c r="BJ36" s="5">
        <f t="shared" si="29"/>
        <v>183.8733654793381</v>
      </c>
      <c r="BK36" s="5">
        <f t="shared" si="29"/>
        <v>184.17982108847033</v>
      </c>
      <c r="BL36" s="5">
        <f t="shared" si="29"/>
        <v>184.48678745695113</v>
      </c>
      <c r="BM36" s="5">
        <f t="shared" si="29"/>
        <v>184.79426543604606</v>
      </c>
      <c r="BN36" s="5">
        <f t="shared" si="29"/>
        <v>185.10225587843948</v>
      </c>
      <c r="BO36" s="5">
        <f t="shared" si="29"/>
        <v>185.4107596382369</v>
      </c>
      <c r="BP36" s="5">
        <f t="shared" si="29"/>
        <v>185.7197775709673</v>
      </c>
      <c r="BQ36" s="5">
        <f t="shared" si="30"/>
        <v>186.02931053358557</v>
      </c>
      <c r="BR36" s="5">
        <f t="shared" si="30"/>
        <v>186.3393593844749</v>
      </c>
      <c r="BS36" s="5">
        <f t="shared" si="30"/>
        <v>186.64992498344904</v>
      </c>
      <c r="BT36" s="5">
        <f t="shared" si="30"/>
        <v>186.9610081917548</v>
      </c>
      <c r="BU36" s="5">
        <f t="shared" si="30"/>
        <v>187.27260987207438</v>
      </c>
      <c r="BV36" s="5">
        <f t="shared" si="30"/>
        <v>187.58473088852784</v>
      </c>
      <c r="BW36" s="5">
        <f t="shared" si="30"/>
        <v>187.8973721066754</v>
      </c>
      <c r="BX36" s="5">
        <f t="shared" si="30"/>
        <v>188.21053439351985</v>
      </c>
      <c r="BY36" s="5">
        <f t="shared" si="30"/>
        <v>188.52421861750906</v>
      </c>
      <c r="BZ36" s="5">
        <f t="shared" si="30"/>
        <v>188.83842564853825</v>
      </c>
      <c r="CA36" s="5">
        <f t="shared" si="30"/>
        <v>189.1531563579525</v>
      </c>
      <c r="CB36" s="5">
        <f t="shared" si="30"/>
        <v>189.46841161854908</v>
      </c>
      <c r="CC36" s="5">
        <f t="shared" si="30"/>
        <v>189.78419230458002</v>
      </c>
      <c r="CD36" s="5">
        <f t="shared" si="30"/>
        <v>190.10049929175432</v>
      </c>
      <c r="CE36" s="5">
        <f t="shared" si="30"/>
        <v>190.41733345724057</v>
      </c>
      <c r="CF36" s="5">
        <f t="shared" si="30"/>
        <v>190.73469567966933</v>
      </c>
      <c r="CG36" s="5">
        <f t="shared" si="30"/>
        <v>191.05258683913544</v>
      </c>
      <c r="CH36" s="5">
        <f t="shared" si="30"/>
        <v>191.37100781720068</v>
      </c>
      <c r="CI36" s="5">
        <f t="shared" si="30"/>
        <v>191.68995949689602</v>
      </c>
      <c r="CJ36" s="5">
        <f t="shared" si="30"/>
        <v>192.00944276272418</v>
      </c>
      <c r="CK36" s="5">
        <f t="shared" si="30"/>
        <v>192.32945850066207</v>
      </c>
      <c r="CL36" s="5">
        <f aca="true" t="shared" si="36" ref="CL36:EW36">+(1+$B$14/12)*CK36</f>
        <v>192.65000759816317</v>
      </c>
      <c r="CM36" s="5">
        <f t="shared" si="36"/>
        <v>192.97109094416012</v>
      </c>
      <c r="CN36" s="5">
        <f t="shared" si="36"/>
        <v>193.29270942906706</v>
      </c>
      <c r="CO36" s="5">
        <f t="shared" si="36"/>
        <v>193.61486394478217</v>
      </c>
      <c r="CP36" s="5">
        <f t="shared" si="36"/>
        <v>193.93755538469014</v>
      </c>
      <c r="CQ36" s="5">
        <f t="shared" si="36"/>
        <v>194.26078464366464</v>
      </c>
      <c r="CR36" s="5">
        <f t="shared" si="36"/>
        <v>194.58455261807075</v>
      </c>
      <c r="CS36" s="5">
        <f t="shared" si="36"/>
        <v>194.90886020576752</v>
      </c>
      <c r="CT36" s="5">
        <f t="shared" si="36"/>
        <v>195.2337083061105</v>
      </c>
      <c r="CU36" s="5">
        <f t="shared" si="36"/>
        <v>195.55909781995402</v>
      </c>
      <c r="CV36" s="5">
        <f t="shared" si="36"/>
        <v>195.88502964965394</v>
      </c>
      <c r="CW36" s="5">
        <f t="shared" si="36"/>
        <v>196.21150469907005</v>
      </c>
      <c r="CX36" s="5">
        <f t="shared" si="36"/>
        <v>196.5385238735685</v>
      </c>
      <c r="CY36" s="5">
        <f t="shared" si="36"/>
        <v>196.86608808002444</v>
      </c>
      <c r="CZ36" s="5">
        <f t="shared" si="36"/>
        <v>197.19419822682448</v>
      </c>
      <c r="DA36" s="5">
        <f t="shared" si="36"/>
        <v>197.5228552238692</v>
      </c>
      <c r="DB36" s="5">
        <f t="shared" si="36"/>
        <v>197.85205998257564</v>
      </c>
      <c r="DC36" s="5">
        <f t="shared" si="36"/>
        <v>198.18181341587993</v>
      </c>
      <c r="DD36" s="5">
        <f t="shared" si="36"/>
        <v>198.51211643823973</v>
      </c>
      <c r="DE36" s="5">
        <f t="shared" si="36"/>
        <v>198.8429699656368</v>
      </c>
      <c r="DF36" s="5">
        <f t="shared" si="36"/>
        <v>199.17437491557953</v>
      </c>
      <c r="DG36" s="5">
        <f t="shared" si="36"/>
        <v>199.50633220710552</v>
      </c>
      <c r="DH36" s="5">
        <f t="shared" si="36"/>
        <v>199.83884276078402</v>
      </c>
      <c r="DI36" s="5">
        <f t="shared" si="36"/>
        <v>200.17190749871867</v>
      </c>
      <c r="DJ36" s="5">
        <f t="shared" si="36"/>
        <v>200.50552734454988</v>
      </c>
      <c r="DK36" s="5">
        <f t="shared" si="36"/>
        <v>200.83970322345746</v>
      </c>
      <c r="DL36" s="5">
        <f t="shared" si="36"/>
        <v>201.17443606216324</v>
      </c>
      <c r="DM36" s="5">
        <f t="shared" si="36"/>
        <v>201.5097267889335</v>
      </c>
      <c r="DN36" s="5">
        <f t="shared" si="36"/>
        <v>201.84557633358173</v>
      </c>
      <c r="DO36" s="5">
        <f t="shared" si="36"/>
        <v>202.18198562747105</v>
      </c>
      <c r="DP36" s="5">
        <f t="shared" si="36"/>
        <v>202.51895560351684</v>
      </c>
      <c r="DQ36" s="5">
        <f t="shared" si="36"/>
        <v>202.8564871961894</v>
      </c>
      <c r="DR36" s="5">
        <f t="shared" si="36"/>
        <v>203.19458134151637</v>
      </c>
      <c r="DS36" s="5">
        <f t="shared" si="36"/>
        <v>203.53323897708557</v>
      </c>
      <c r="DT36" s="5">
        <f t="shared" si="36"/>
        <v>203.8724610420474</v>
      </c>
      <c r="DU36" s="5">
        <f t="shared" si="36"/>
        <v>204.2122484771175</v>
      </c>
      <c r="DV36" s="5">
        <f t="shared" si="36"/>
        <v>204.55260222457937</v>
      </c>
      <c r="DW36" s="5">
        <f t="shared" si="36"/>
        <v>204.89352322828702</v>
      </c>
      <c r="DX36" s="5">
        <f t="shared" si="36"/>
        <v>205.23501243366752</v>
      </c>
      <c r="DY36" s="5">
        <f t="shared" si="36"/>
        <v>205.57707078772364</v>
      </c>
      <c r="DZ36" s="5">
        <f t="shared" si="36"/>
        <v>205.91969923903653</v>
      </c>
      <c r="EA36" s="5">
        <f t="shared" si="36"/>
        <v>206.26289873776827</v>
      </c>
      <c r="EB36" s="5">
        <f t="shared" si="36"/>
        <v>206.60667023566455</v>
      </c>
      <c r="EC36" s="5">
        <f t="shared" si="36"/>
        <v>206.95101468605733</v>
      </c>
      <c r="ED36" s="5">
        <f t="shared" si="36"/>
        <v>207.29593304386745</v>
      </c>
      <c r="EE36" s="5">
        <f t="shared" si="36"/>
        <v>207.64142626560724</v>
      </c>
      <c r="EF36" s="5">
        <f t="shared" si="36"/>
        <v>207.98749530938326</v>
      </c>
      <c r="EG36" s="5">
        <f t="shared" si="36"/>
        <v>208.3341411348989</v>
      </c>
      <c r="EH36" s="5">
        <f t="shared" si="36"/>
        <v>208.6813647034571</v>
      </c>
      <c r="EI36" s="5">
        <f t="shared" si="36"/>
        <v>209.02916697796286</v>
      </c>
      <c r="EJ36" s="5">
        <f t="shared" si="36"/>
        <v>209.37754892292614</v>
      </c>
      <c r="EK36" s="5">
        <f t="shared" si="36"/>
        <v>209.72651150446436</v>
      </c>
      <c r="EL36" s="5">
        <f t="shared" si="36"/>
        <v>210.07605569030514</v>
      </c>
      <c r="EM36" s="5">
        <f t="shared" si="36"/>
        <v>210.426182449789</v>
      </c>
      <c r="EN36" s="5">
        <f t="shared" si="36"/>
        <v>210.77689275387198</v>
      </c>
      <c r="EO36" s="5">
        <f t="shared" si="36"/>
        <v>211.12818757512844</v>
      </c>
      <c r="EP36" s="5">
        <f t="shared" si="36"/>
        <v>211.48006788775365</v>
      </c>
      <c r="EQ36" s="5">
        <f t="shared" si="36"/>
        <v>211.8325346675666</v>
      </c>
      <c r="ER36" s="5">
        <f t="shared" si="36"/>
        <v>212.18558889201253</v>
      </c>
      <c r="ES36" s="5">
        <f t="shared" si="36"/>
        <v>212.5392315401659</v>
      </c>
      <c r="ET36" s="5">
        <f t="shared" si="36"/>
        <v>212.89346359273284</v>
      </c>
      <c r="EU36" s="5">
        <f t="shared" si="36"/>
        <v>213.24828603205407</v>
      </c>
      <c r="EV36" s="5">
        <f t="shared" si="36"/>
        <v>213.6036998421075</v>
      </c>
      <c r="EW36" s="5">
        <f t="shared" si="36"/>
        <v>213.959706008511</v>
      </c>
      <c r="EX36" s="5">
        <f aca="true" t="shared" si="37" ref="EX36:HI36">+(1+$B$14/12)*EW36</f>
        <v>214.3163055185252</v>
      </c>
      <c r="EY36" s="5">
        <f t="shared" si="37"/>
        <v>214.6734993610561</v>
      </c>
      <c r="EZ36" s="5">
        <f t="shared" si="37"/>
        <v>215.03128852665785</v>
      </c>
      <c r="FA36" s="5">
        <f t="shared" si="37"/>
        <v>215.3896740075356</v>
      </c>
      <c r="FB36" s="5">
        <f t="shared" si="37"/>
        <v>215.74865679754816</v>
      </c>
      <c r="FC36" s="5">
        <f t="shared" si="37"/>
        <v>216.10823789221075</v>
      </c>
      <c r="FD36" s="5">
        <f t="shared" si="37"/>
        <v>216.4684182886978</v>
      </c>
      <c r="FE36" s="5">
        <f t="shared" si="37"/>
        <v>216.82919898584564</v>
      </c>
      <c r="FF36" s="5">
        <f t="shared" si="37"/>
        <v>217.1905809841554</v>
      </c>
      <c r="FG36" s="5">
        <f t="shared" si="37"/>
        <v>217.55256528579565</v>
      </c>
      <c r="FH36" s="5">
        <f t="shared" si="37"/>
        <v>217.9151528946053</v>
      </c>
      <c r="FI36" s="5">
        <f t="shared" si="37"/>
        <v>218.27834481609634</v>
      </c>
      <c r="FJ36" s="5">
        <f t="shared" si="37"/>
        <v>218.6421420574565</v>
      </c>
      <c r="FK36" s="5">
        <f t="shared" si="37"/>
        <v>219.00654562755227</v>
      </c>
      <c r="FL36" s="5">
        <f t="shared" si="37"/>
        <v>219.37155653693154</v>
      </c>
      <c r="FM36" s="5">
        <f t="shared" si="37"/>
        <v>219.73717579782644</v>
      </c>
      <c r="FN36" s="5">
        <f t="shared" si="37"/>
        <v>220.10340442415617</v>
      </c>
      <c r="FO36" s="5">
        <f t="shared" si="37"/>
        <v>220.47024343152978</v>
      </c>
      <c r="FP36" s="5">
        <f t="shared" si="37"/>
        <v>220.837693837249</v>
      </c>
      <c r="FQ36" s="5">
        <f t="shared" si="37"/>
        <v>221.2057566603111</v>
      </c>
      <c r="FR36" s="5">
        <f t="shared" si="37"/>
        <v>221.5744329214116</v>
      </c>
      <c r="FS36" s="5">
        <f t="shared" si="37"/>
        <v>221.9437236429473</v>
      </c>
      <c r="FT36" s="5">
        <f t="shared" si="37"/>
        <v>222.3136298490189</v>
      </c>
      <c r="FU36" s="5">
        <f t="shared" si="37"/>
        <v>222.68415256543395</v>
      </c>
      <c r="FV36" s="5">
        <f t="shared" si="37"/>
        <v>223.05529281970968</v>
      </c>
      <c r="FW36" s="5">
        <f t="shared" si="37"/>
        <v>223.42705164107588</v>
      </c>
      <c r="FX36" s="5">
        <f t="shared" si="37"/>
        <v>223.79943006047768</v>
      </c>
      <c r="FY36" s="5">
        <f t="shared" si="37"/>
        <v>224.1724291105785</v>
      </c>
      <c r="FZ36" s="5">
        <f t="shared" si="37"/>
        <v>224.5460498257628</v>
      </c>
      <c r="GA36" s="5">
        <f t="shared" si="37"/>
        <v>224.92029324213908</v>
      </c>
      <c r="GB36" s="5">
        <f t="shared" si="37"/>
        <v>225.29516039754265</v>
      </c>
      <c r="GC36" s="5">
        <f t="shared" si="37"/>
        <v>225.67065233153855</v>
      </c>
      <c r="GD36" s="5">
        <f t="shared" si="37"/>
        <v>226.04677008542444</v>
      </c>
      <c r="GE36" s="5">
        <f t="shared" si="37"/>
        <v>226.4235147022335</v>
      </c>
      <c r="GF36" s="5">
        <f t="shared" si="37"/>
        <v>226.80088722673722</v>
      </c>
      <c r="GG36" s="5">
        <f t="shared" si="37"/>
        <v>227.17888870544846</v>
      </c>
      <c r="GH36" s="5">
        <f t="shared" si="37"/>
        <v>227.5575201866242</v>
      </c>
      <c r="GI36" s="5">
        <f t="shared" si="37"/>
        <v>227.93678272026858</v>
      </c>
      <c r="GJ36" s="5">
        <f t="shared" si="37"/>
        <v>228.3166773581357</v>
      </c>
      <c r="GK36" s="5">
        <f t="shared" si="37"/>
        <v>228.6972051537326</v>
      </c>
      <c r="GL36" s="5">
        <f t="shared" si="37"/>
        <v>229.07836716232217</v>
      </c>
      <c r="GM36" s="5">
        <f t="shared" si="37"/>
        <v>229.46016444092604</v>
      </c>
      <c r="GN36" s="5">
        <f t="shared" si="37"/>
        <v>229.8425980483276</v>
      </c>
      <c r="GO36" s="5">
        <f t="shared" si="37"/>
        <v>230.22566904507482</v>
      </c>
      <c r="GP36" s="5">
        <f t="shared" si="37"/>
        <v>230.6093784934833</v>
      </c>
      <c r="GQ36" s="5">
        <f t="shared" si="37"/>
        <v>230.9937274576391</v>
      </c>
      <c r="GR36" s="5">
        <f t="shared" si="37"/>
        <v>231.37871700340185</v>
      </c>
      <c r="GS36" s="5">
        <f t="shared" si="37"/>
        <v>231.76434819840753</v>
      </c>
      <c r="GT36" s="5">
        <f t="shared" si="37"/>
        <v>232.15062211207155</v>
      </c>
      <c r="GU36" s="5">
        <f t="shared" si="37"/>
        <v>232.53753981559169</v>
      </c>
      <c r="GV36" s="5">
        <f t="shared" si="37"/>
        <v>232.925102381951</v>
      </c>
      <c r="GW36" s="5">
        <f t="shared" si="37"/>
        <v>233.31331088592094</v>
      </c>
      <c r="GX36" s="5">
        <f t="shared" si="37"/>
        <v>233.70216640406414</v>
      </c>
      <c r="GY36" s="5">
        <f t="shared" si="37"/>
        <v>234.0916700147376</v>
      </c>
      <c r="GZ36" s="5">
        <f t="shared" si="37"/>
        <v>234.4818227980955</v>
      </c>
      <c r="HA36" s="5">
        <f t="shared" si="37"/>
        <v>234.87262583609234</v>
      </c>
      <c r="HB36" s="5">
        <f t="shared" si="37"/>
        <v>235.26408021248582</v>
      </c>
      <c r="HC36" s="5">
        <f t="shared" si="37"/>
        <v>235.65618701283998</v>
      </c>
      <c r="HD36" s="5">
        <f t="shared" si="37"/>
        <v>236.04894732452806</v>
      </c>
      <c r="HE36" s="5">
        <f t="shared" si="37"/>
        <v>236.44236223673562</v>
      </c>
      <c r="HF36" s="5">
        <f t="shared" si="37"/>
        <v>236.83643284046352</v>
      </c>
      <c r="HG36" s="5">
        <f t="shared" si="37"/>
        <v>237.23116022853097</v>
      </c>
      <c r="HH36" s="5">
        <f t="shared" si="37"/>
        <v>237.62654549557854</v>
      </c>
      <c r="HI36" s="5">
        <f t="shared" si="37"/>
        <v>238.0225897380712</v>
      </c>
      <c r="HJ36" s="5">
        <f aca="true" t="shared" si="38" ref="HJ36:IS36">+(1+$B$14/12)*HI36</f>
        <v>238.4192940543013</v>
      </c>
      <c r="HK36" s="5">
        <f t="shared" si="38"/>
        <v>238.81665954439183</v>
      </c>
      <c r="HL36" s="5">
        <f t="shared" si="38"/>
        <v>239.21468731029915</v>
      </c>
      <c r="HM36" s="5">
        <f t="shared" si="38"/>
        <v>239.61337845581633</v>
      </c>
      <c r="HN36" s="5">
        <f t="shared" si="38"/>
        <v>240.01273408657605</v>
      </c>
      <c r="HO36" s="5">
        <f t="shared" si="38"/>
        <v>240.41275531005368</v>
      </c>
      <c r="HP36" s="5">
        <f t="shared" si="38"/>
        <v>240.81344323557045</v>
      </c>
      <c r="HQ36" s="5">
        <f t="shared" si="38"/>
        <v>241.2147989742964</v>
      </c>
      <c r="HR36" s="5">
        <f t="shared" si="38"/>
        <v>241.61682363925357</v>
      </c>
      <c r="HS36" s="5">
        <f t="shared" si="38"/>
        <v>242.019518345319</v>
      </c>
      <c r="HT36" s="5">
        <f t="shared" si="38"/>
        <v>242.42288420922787</v>
      </c>
      <c r="HU36" s="5">
        <f t="shared" si="38"/>
        <v>242.8269223495766</v>
      </c>
      <c r="HV36" s="5">
        <f t="shared" si="38"/>
        <v>243.2316338868259</v>
      </c>
      <c r="HW36" s="5">
        <f t="shared" si="38"/>
        <v>243.63701994330395</v>
      </c>
      <c r="HX36" s="5">
        <f t="shared" si="38"/>
        <v>244.04308164320946</v>
      </c>
      <c r="HY36" s="5">
        <f t="shared" si="38"/>
        <v>244.44982011261482</v>
      </c>
      <c r="HZ36" s="5">
        <f t="shared" si="38"/>
        <v>244.85723647946918</v>
      </c>
      <c r="IA36" s="5">
        <f t="shared" si="38"/>
        <v>245.26533187360164</v>
      </c>
      <c r="IB36" s="5">
        <f t="shared" si="38"/>
        <v>245.6741074267243</v>
      </c>
      <c r="IC36" s="5">
        <f t="shared" si="38"/>
        <v>246.08356427243552</v>
      </c>
      <c r="ID36" s="5">
        <f t="shared" si="38"/>
        <v>246.49370354622292</v>
      </c>
      <c r="IE36" s="5">
        <f t="shared" si="38"/>
        <v>246.90452638546662</v>
      </c>
      <c r="IF36" s="5">
        <f t="shared" si="38"/>
        <v>247.3160339294424</v>
      </c>
      <c r="IG36" s="5">
        <f t="shared" si="38"/>
        <v>247.72822731932482</v>
      </c>
      <c r="IH36" s="5">
        <f t="shared" si="38"/>
        <v>248.14110769819035</v>
      </c>
      <c r="II36" s="5">
        <f t="shared" si="38"/>
        <v>248.55467621102068</v>
      </c>
      <c r="IJ36" s="5">
        <f t="shared" si="38"/>
        <v>248.96893400470572</v>
      </c>
      <c r="IK36" s="5">
        <f t="shared" si="38"/>
        <v>249.3838822280469</v>
      </c>
      <c r="IL36" s="5">
        <f t="shared" si="38"/>
        <v>249.79952203176032</v>
      </c>
      <c r="IM36" s="5">
        <f t="shared" si="38"/>
        <v>250.21585456847993</v>
      </c>
      <c r="IN36" s="5">
        <f t="shared" si="38"/>
        <v>250.63288099276073</v>
      </c>
      <c r="IO36" s="5">
        <f t="shared" si="38"/>
        <v>251.050602461082</v>
      </c>
      <c r="IP36" s="5">
        <f t="shared" si="38"/>
        <v>251.4690201318505</v>
      </c>
      <c r="IQ36" s="5">
        <f t="shared" si="38"/>
        <v>251.88813516540358</v>
      </c>
      <c r="IR36" s="5">
        <f t="shared" si="38"/>
        <v>252.3079487240126</v>
      </c>
      <c r="IS36" s="5">
        <f t="shared" si="38"/>
        <v>252.72846197188596</v>
      </c>
      <c r="IT36" s="5">
        <f t="shared" si="34"/>
        <v>253.14967607517244</v>
      </c>
      <c r="IU36" s="5">
        <f t="shared" si="34"/>
        <v>253.5715922019644</v>
      </c>
      <c r="IV36" s="5">
        <f t="shared" si="34"/>
        <v>253.99421152230101</v>
      </c>
    </row>
    <row r="37" spans="1:256" s="5" customFormat="1" ht="12.75">
      <c r="A37" t="s">
        <v>23</v>
      </c>
      <c r="C37" s="5">
        <f>+$B$9/12</f>
        <v>83.33333333333333</v>
      </c>
      <c r="D37" s="5">
        <f t="shared" si="35"/>
        <v>83.47222222222221</v>
      </c>
      <c r="E37" s="5">
        <f>+(1+$B$14/12)*D37</f>
        <v>83.61134259259259</v>
      </c>
      <c r="F37" s="5">
        <f aca="true" t="shared" si="39" ref="F37:BP37">+(1+$B$14/12)*E37</f>
        <v>83.75069483024691</v>
      </c>
      <c r="G37" s="5">
        <f t="shared" si="39"/>
        <v>83.89027932163066</v>
      </c>
      <c r="H37" s="5">
        <f t="shared" si="39"/>
        <v>84.03009645383338</v>
      </c>
      <c r="I37" s="5">
        <f t="shared" si="39"/>
        <v>84.17014661458977</v>
      </c>
      <c r="J37" s="5">
        <f t="shared" si="39"/>
        <v>84.31043019228075</v>
      </c>
      <c r="K37" s="5">
        <f t="shared" si="39"/>
        <v>84.45094757593455</v>
      </c>
      <c r="L37" s="5">
        <f t="shared" si="39"/>
        <v>84.59169915522777</v>
      </c>
      <c r="M37" s="5">
        <f t="shared" si="39"/>
        <v>84.73268532048648</v>
      </c>
      <c r="N37" s="5">
        <f t="shared" si="39"/>
        <v>84.8739064626873</v>
      </c>
      <c r="O37" s="5">
        <f t="shared" si="39"/>
        <v>85.01536297345845</v>
      </c>
      <c r="P37" s="5">
        <f t="shared" si="39"/>
        <v>85.15705524508088</v>
      </c>
      <c r="Q37" s="5">
        <f t="shared" si="39"/>
        <v>85.29898367048935</v>
      </c>
      <c r="R37" s="5">
        <f t="shared" si="39"/>
        <v>85.44114864327351</v>
      </c>
      <c r="S37" s="5">
        <f t="shared" si="39"/>
        <v>85.58355055767896</v>
      </c>
      <c r="T37" s="5">
        <f t="shared" si="39"/>
        <v>85.72618980860842</v>
      </c>
      <c r="U37" s="5">
        <f t="shared" si="39"/>
        <v>85.86906679162277</v>
      </c>
      <c r="V37" s="5">
        <f t="shared" si="39"/>
        <v>86.01218190294215</v>
      </c>
      <c r="W37" s="5">
        <f t="shared" si="39"/>
        <v>86.15553553944706</v>
      </c>
      <c r="X37" s="5">
        <f t="shared" si="39"/>
        <v>86.29912809867947</v>
      </c>
      <c r="Y37" s="5">
        <f t="shared" si="39"/>
        <v>86.44295997884394</v>
      </c>
      <c r="Z37" s="5">
        <f t="shared" si="39"/>
        <v>86.58703157880869</v>
      </c>
      <c r="AA37" s="5">
        <f t="shared" si="39"/>
        <v>86.73134329810671</v>
      </c>
      <c r="AB37" s="5">
        <f t="shared" si="39"/>
        <v>86.8758955369369</v>
      </c>
      <c r="AC37" s="5">
        <f t="shared" si="39"/>
        <v>87.02068869616512</v>
      </c>
      <c r="AD37" s="5">
        <f t="shared" si="39"/>
        <v>87.1657231773254</v>
      </c>
      <c r="AE37" s="5">
        <f t="shared" si="39"/>
        <v>87.31099938262095</v>
      </c>
      <c r="AF37" s="5">
        <f t="shared" si="39"/>
        <v>87.45651771492533</v>
      </c>
      <c r="AG37" s="5">
        <f t="shared" si="39"/>
        <v>87.60227857778354</v>
      </c>
      <c r="AH37" s="5">
        <f t="shared" si="39"/>
        <v>87.74828237541318</v>
      </c>
      <c r="AI37" s="5">
        <f t="shared" si="39"/>
        <v>87.89452951270555</v>
      </c>
      <c r="AJ37" s="5">
        <f t="shared" si="39"/>
        <v>88.04102039522672</v>
      </c>
      <c r="AK37" s="5">
        <f t="shared" si="39"/>
        <v>88.18775542921877</v>
      </c>
      <c r="AL37" s="5">
        <f t="shared" si="39"/>
        <v>88.3347350216008</v>
      </c>
      <c r="AM37" s="5">
        <f t="shared" si="39"/>
        <v>88.48195957997015</v>
      </c>
      <c r="AN37" s="5">
        <f t="shared" si="39"/>
        <v>88.62942951260344</v>
      </c>
      <c r="AO37" s="5">
        <f t="shared" si="39"/>
        <v>88.77714522845778</v>
      </c>
      <c r="AP37" s="5">
        <f t="shared" si="39"/>
        <v>88.92510713717188</v>
      </c>
      <c r="AQ37" s="5">
        <f t="shared" si="39"/>
        <v>89.07331564906717</v>
      </c>
      <c r="AR37" s="5">
        <f t="shared" si="39"/>
        <v>89.22177117514894</v>
      </c>
      <c r="AS37" s="5">
        <f t="shared" si="39"/>
        <v>89.37047412710753</v>
      </c>
      <c r="AT37" s="5">
        <f t="shared" si="39"/>
        <v>89.51942491731938</v>
      </c>
      <c r="AU37" s="5">
        <f t="shared" si="39"/>
        <v>89.66862395884826</v>
      </c>
      <c r="AV37" s="5">
        <f t="shared" si="39"/>
        <v>89.81807166544634</v>
      </c>
      <c r="AW37" s="5">
        <f t="shared" si="39"/>
        <v>89.96776845155541</v>
      </c>
      <c r="AX37" s="5">
        <f t="shared" si="39"/>
        <v>90.11771473230802</v>
      </c>
      <c r="AY37" s="5">
        <f t="shared" si="39"/>
        <v>90.26791092352853</v>
      </c>
      <c r="AZ37" s="5">
        <f t="shared" si="39"/>
        <v>90.41835744173441</v>
      </c>
      <c r="BA37" s="5">
        <f t="shared" si="39"/>
        <v>90.56905470413732</v>
      </c>
      <c r="BB37" s="5">
        <f t="shared" si="39"/>
        <v>90.72000312864421</v>
      </c>
      <c r="BC37" s="5">
        <f t="shared" si="39"/>
        <v>90.87120313385861</v>
      </c>
      <c r="BD37" s="5">
        <f t="shared" si="39"/>
        <v>91.02265513908172</v>
      </c>
      <c r="BE37" s="5">
        <f t="shared" si="39"/>
        <v>91.17435956431353</v>
      </c>
      <c r="BF37" s="5">
        <f t="shared" si="39"/>
        <v>91.32631683025406</v>
      </c>
      <c r="BG37" s="5">
        <f t="shared" si="39"/>
        <v>91.47852735830449</v>
      </c>
      <c r="BH37" s="5">
        <f t="shared" si="39"/>
        <v>91.63099157056834</v>
      </c>
      <c r="BI37" s="5">
        <f t="shared" si="39"/>
        <v>91.78370988985263</v>
      </c>
      <c r="BJ37" s="5">
        <f t="shared" si="39"/>
        <v>91.93668273966905</v>
      </c>
      <c r="BK37" s="5">
        <f t="shared" si="39"/>
        <v>92.08991054423517</v>
      </c>
      <c r="BL37" s="5">
        <f t="shared" si="39"/>
        <v>92.24339372847557</v>
      </c>
      <c r="BM37" s="5">
        <f t="shared" si="39"/>
        <v>92.39713271802303</v>
      </c>
      <c r="BN37" s="5">
        <f t="shared" si="39"/>
        <v>92.55112793921974</v>
      </c>
      <c r="BO37" s="5">
        <f t="shared" si="39"/>
        <v>92.70537981911845</v>
      </c>
      <c r="BP37" s="5">
        <f t="shared" si="39"/>
        <v>92.85988878548365</v>
      </c>
      <c r="BQ37" s="5">
        <f t="shared" si="30"/>
        <v>93.01465526679279</v>
      </c>
      <c r="BR37" s="5">
        <f t="shared" si="30"/>
        <v>93.16967969223745</v>
      </c>
      <c r="BS37" s="5">
        <f t="shared" si="30"/>
        <v>93.32496249172452</v>
      </c>
      <c r="BT37" s="5">
        <f t="shared" si="30"/>
        <v>93.4805040958774</v>
      </c>
      <c r="BU37" s="5">
        <f t="shared" si="30"/>
        <v>93.63630493603719</v>
      </c>
      <c r="BV37" s="5">
        <f t="shared" si="30"/>
        <v>93.79236544426392</v>
      </c>
      <c r="BW37" s="5">
        <f t="shared" si="30"/>
        <v>93.9486860533377</v>
      </c>
      <c r="BX37" s="5">
        <f t="shared" si="30"/>
        <v>94.10526719675993</v>
      </c>
      <c r="BY37" s="5">
        <f t="shared" si="30"/>
        <v>94.26210930875453</v>
      </c>
      <c r="BZ37" s="5">
        <f t="shared" si="30"/>
        <v>94.41921282426912</v>
      </c>
      <c r="CA37" s="5">
        <f t="shared" si="30"/>
        <v>94.57657817897625</v>
      </c>
      <c r="CB37" s="5">
        <f t="shared" si="30"/>
        <v>94.73420580927454</v>
      </c>
      <c r="CC37" s="5">
        <f t="shared" si="30"/>
        <v>94.89209615229001</v>
      </c>
      <c r="CD37" s="5">
        <f t="shared" si="30"/>
        <v>95.05024964587716</v>
      </c>
      <c r="CE37" s="5">
        <f t="shared" si="30"/>
        <v>95.20866672862029</v>
      </c>
      <c r="CF37" s="5">
        <f t="shared" si="30"/>
        <v>95.36734783983466</v>
      </c>
      <c r="CG37" s="5">
        <f t="shared" si="30"/>
        <v>95.52629341956772</v>
      </c>
      <c r="CH37" s="5">
        <f t="shared" si="30"/>
        <v>95.68550390860034</v>
      </c>
      <c r="CI37" s="5">
        <f t="shared" si="30"/>
        <v>95.84497974844801</v>
      </c>
      <c r="CJ37" s="5">
        <f t="shared" si="30"/>
        <v>96.00472138136209</v>
      </c>
      <c r="CK37" s="5">
        <f t="shared" si="30"/>
        <v>96.16472925033104</v>
      </c>
      <c r="CL37" s="5">
        <f aca="true" t="shared" si="40" ref="CL37:EW37">+(1+$B$14/12)*CK37</f>
        <v>96.32500379908159</v>
      </c>
      <c r="CM37" s="5">
        <f t="shared" si="40"/>
        <v>96.48554547208006</v>
      </c>
      <c r="CN37" s="5">
        <f t="shared" si="40"/>
        <v>96.64635471453353</v>
      </c>
      <c r="CO37" s="5">
        <f t="shared" si="40"/>
        <v>96.80743197239109</v>
      </c>
      <c r="CP37" s="5">
        <f t="shared" si="40"/>
        <v>96.96877769234507</v>
      </c>
      <c r="CQ37" s="5">
        <f t="shared" si="40"/>
        <v>97.13039232183232</v>
      </c>
      <c r="CR37" s="5">
        <f t="shared" si="40"/>
        <v>97.29227630903537</v>
      </c>
      <c r="CS37" s="5">
        <f t="shared" si="40"/>
        <v>97.45443010288376</v>
      </c>
      <c r="CT37" s="5">
        <f t="shared" si="40"/>
        <v>97.61685415305524</v>
      </c>
      <c r="CU37" s="5">
        <f t="shared" si="40"/>
        <v>97.77954890997701</v>
      </c>
      <c r="CV37" s="5">
        <f t="shared" si="40"/>
        <v>97.94251482482697</v>
      </c>
      <c r="CW37" s="5">
        <f t="shared" si="40"/>
        <v>98.10575234953502</v>
      </c>
      <c r="CX37" s="5">
        <f t="shared" si="40"/>
        <v>98.26926193678425</v>
      </c>
      <c r="CY37" s="5">
        <f t="shared" si="40"/>
        <v>98.43304404001222</v>
      </c>
      <c r="CZ37" s="5">
        <f t="shared" si="40"/>
        <v>98.59709911341224</v>
      </c>
      <c r="DA37" s="5">
        <f t="shared" si="40"/>
        <v>98.7614276119346</v>
      </c>
      <c r="DB37" s="5">
        <f t="shared" si="40"/>
        <v>98.92602999128782</v>
      </c>
      <c r="DC37" s="5">
        <f t="shared" si="40"/>
        <v>99.09090670793996</v>
      </c>
      <c r="DD37" s="5">
        <f t="shared" si="40"/>
        <v>99.25605821911986</v>
      </c>
      <c r="DE37" s="5">
        <f t="shared" si="40"/>
        <v>99.4214849828184</v>
      </c>
      <c r="DF37" s="5">
        <f t="shared" si="40"/>
        <v>99.58718745778977</v>
      </c>
      <c r="DG37" s="5">
        <f t="shared" si="40"/>
        <v>99.75316610355276</v>
      </c>
      <c r="DH37" s="5">
        <f t="shared" si="40"/>
        <v>99.91942138039201</v>
      </c>
      <c r="DI37" s="5">
        <f t="shared" si="40"/>
        <v>100.08595374935933</v>
      </c>
      <c r="DJ37" s="5">
        <f t="shared" si="40"/>
        <v>100.25276367227494</v>
      </c>
      <c r="DK37" s="5">
        <f t="shared" si="40"/>
        <v>100.41985161172873</v>
      </c>
      <c r="DL37" s="5">
        <f t="shared" si="40"/>
        <v>100.58721803108162</v>
      </c>
      <c r="DM37" s="5">
        <f t="shared" si="40"/>
        <v>100.75486339446675</v>
      </c>
      <c r="DN37" s="5">
        <f t="shared" si="40"/>
        <v>100.92278816679087</v>
      </c>
      <c r="DO37" s="5">
        <f t="shared" si="40"/>
        <v>101.09099281373553</v>
      </c>
      <c r="DP37" s="5">
        <f t="shared" si="40"/>
        <v>101.25947780175842</v>
      </c>
      <c r="DQ37" s="5">
        <f t="shared" si="40"/>
        <v>101.4282435980947</v>
      </c>
      <c r="DR37" s="5">
        <f t="shared" si="40"/>
        <v>101.59729067075818</v>
      </c>
      <c r="DS37" s="5">
        <f t="shared" si="40"/>
        <v>101.76661948854279</v>
      </c>
      <c r="DT37" s="5">
        <f t="shared" si="40"/>
        <v>101.9362305210237</v>
      </c>
      <c r="DU37" s="5">
        <f t="shared" si="40"/>
        <v>102.10612423855875</v>
      </c>
      <c r="DV37" s="5">
        <f t="shared" si="40"/>
        <v>102.27630111228969</v>
      </c>
      <c r="DW37" s="5">
        <f t="shared" si="40"/>
        <v>102.44676161414351</v>
      </c>
      <c r="DX37" s="5">
        <f t="shared" si="40"/>
        <v>102.61750621683376</v>
      </c>
      <c r="DY37" s="5">
        <f t="shared" si="40"/>
        <v>102.78853539386182</v>
      </c>
      <c r="DZ37" s="5">
        <f t="shared" si="40"/>
        <v>102.95984961951827</v>
      </c>
      <c r="EA37" s="5">
        <f t="shared" si="40"/>
        <v>103.13144936888413</v>
      </c>
      <c r="EB37" s="5">
        <f t="shared" si="40"/>
        <v>103.30333511783228</v>
      </c>
      <c r="EC37" s="5">
        <f t="shared" si="40"/>
        <v>103.47550734302867</v>
      </c>
      <c r="ED37" s="5">
        <f t="shared" si="40"/>
        <v>103.64796652193372</v>
      </c>
      <c r="EE37" s="5">
        <f t="shared" si="40"/>
        <v>103.82071313280362</v>
      </c>
      <c r="EF37" s="5">
        <f t="shared" si="40"/>
        <v>103.99374765469163</v>
      </c>
      <c r="EG37" s="5">
        <f t="shared" si="40"/>
        <v>104.16707056744946</v>
      </c>
      <c r="EH37" s="5">
        <f t="shared" si="40"/>
        <v>104.34068235172855</v>
      </c>
      <c r="EI37" s="5">
        <f t="shared" si="40"/>
        <v>104.51458348898143</v>
      </c>
      <c r="EJ37" s="5">
        <f t="shared" si="40"/>
        <v>104.68877446146307</v>
      </c>
      <c r="EK37" s="5">
        <f t="shared" si="40"/>
        <v>104.86325575223218</v>
      </c>
      <c r="EL37" s="5">
        <f t="shared" si="40"/>
        <v>105.03802784515257</v>
      </c>
      <c r="EM37" s="5">
        <f t="shared" si="40"/>
        <v>105.2130912248945</v>
      </c>
      <c r="EN37" s="5">
        <f t="shared" si="40"/>
        <v>105.38844637693599</v>
      </c>
      <c r="EO37" s="5">
        <f t="shared" si="40"/>
        <v>105.56409378756422</v>
      </c>
      <c r="EP37" s="5">
        <f t="shared" si="40"/>
        <v>105.74003394387682</v>
      </c>
      <c r="EQ37" s="5">
        <f t="shared" si="40"/>
        <v>105.9162673337833</v>
      </c>
      <c r="ER37" s="5">
        <f t="shared" si="40"/>
        <v>106.09279444600627</v>
      </c>
      <c r="ES37" s="5">
        <f t="shared" si="40"/>
        <v>106.26961577008295</v>
      </c>
      <c r="ET37" s="5">
        <f t="shared" si="40"/>
        <v>106.44673179636642</v>
      </c>
      <c r="EU37" s="5">
        <f t="shared" si="40"/>
        <v>106.62414301602703</v>
      </c>
      <c r="EV37" s="5">
        <f t="shared" si="40"/>
        <v>106.80184992105374</v>
      </c>
      <c r="EW37" s="5">
        <f t="shared" si="40"/>
        <v>106.9798530042555</v>
      </c>
      <c r="EX37" s="5">
        <f aca="true" t="shared" si="41" ref="EX37:HI37">+(1+$B$14/12)*EW37</f>
        <v>107.1581527592626</v>
      </c>
      <c r="EY37" s="5">
        <f t="shared" si="41"/>
        <v>107.33674968052804</v>
      </c>
      <c r="EZ37" s="5">
        <f t="shared" si="41"/>
        <v>107.51564426332892</v>
      </c>
      <c r="FA37" s="5">
        <f t="shared" si="41"/>
        <v>107.6948370037678</v>
      </c>
      <c r="FB37" s="5">
        <f t="shared" si="41"/>
        <v>107.87432839877408</v>
      </c>
      <c r="FC37" s="5">
        <f t="shared" si="41"/>
        <v>108.05411894610538</v>
      </c>
      <c r="FD37" s="5">
        <f t="shared" si="41"/>
        <v>108.2342091443489</v>
      </c>
      <c r="FE37" s="5">
        <f t="shared" si="41"/>
        <v>108.41459949292282</v>
      </c>
      <c r="FF37" s="5">
        <f t="shared" si="41"/>
        <v>108.5952904920777</v>
      </c>
      <c r="FG37" s="5">
        <f t="shared" si="41"/>
        <v>108.77628264289783</v>
      </c>
      <c r="FH37" s="5">
        <f t="shared" si="41"/>
        <v>108.95757644730266</v>
      </c>
      <c r="FI37" s="5">
        <f t="shared" si="41"/>
        <v>109.13917240804817</v>
      </c>
      <c r="FJ37" s="5">
        <f t="shared" si="41"/>
        <v>109.32107102872826</v>
      </c>
      <c r="FK37" s="5">
        <f t="shared" si="41"/>
        <v>109.50327281377614</v>
      </c>
      <c r="FL37" s="5">
        <f t="shared" si="41"/>
        <v>109.68577826846577</v>
      </c>
      <c r="FM37" s="5">
        <f t="shared" si="41"/>
        <v>109.86858789891322</v>
      </c>
      <c r="FN37" s="5">
        <f t="shared" si="41"/>
        <v>110.05170221207808</v>
      </c>
      <c r="FO37" s="5">
        <f t="shared" si="41"/>
        <v>110.23512171576489</v>
      </c>
      <c r="FP37" s="5">
        <f t="shared" si="41"/>
        <v>110.4188469186245</v>
      </c>
      <c r="FQ37" s="5">
        <f t="shared" si="41"/>
        <v>110.60287833015555</v>
      </c>
      <c r="FR37" s="5">
        <f t="shared" si="41"/>
        <v>110.7872164607058</v>
      </c>
      <c r="FS37" s="5">
        <f t="shared" si="41"/>
        <v>110.97186182147365</v>
      </c>
      <c r="FT37" s="5">
        <f t="shared" si="41"/>
        <v>111.15681492450945</v>
      </c>
      <c r="FU37" s="5">
        <f t="shared" si="41"/>
        <v>111.34207628271697</v>
      </c>
      <c r="FV37" s="5">
        <f t="shared" si="41"/>
        <v>111.52764640985484</v>
      </c>
      <c r="FW37" s="5">
        <f t="shared" si="41"/>
        <v>111.71352582053794</v>
      </c>
      <c r="FX37" s="5">
        <f t="shared" si="41"/>
        <v>111.89971503023884</v>
      </c>
      <c r="FY37" s="5">
        <f t="shared" si="41"/>
        <v>112.08621455528925</v>
      </c>
      <c r="FZ37" s="5">
        <f t="shared" si="41"/>
        <v>112.2730249128814</v>
      </c>
      <c r="GA37" s="5">
        <f t="shared" si="41"/>
        <v>112.46014662106954</v>
      </c>
      <c r="GB37" s="5">
        <f t="shared" si="41"/>
        <v>112.64758019877132</v>
      </c>
      <c r="GC37" s="5">
        <f t="shared" si="41"/>
        <v>112.83532616576927</v>
      </c>
      <c r="GD37" s="5">
        <f t="shared" si="41"/>
        <v>113.02338504271222</v>
      </c>
      <c r="GE37" s="5">
        <f t="shared" si="41"/>
        <v>113.21175735111674</v>
      </c>
      <c r="GF37" s="5">
        <f t="shared" si="41"/>
        <v>113.40044361336861</v>
      </c>
      <c r="GG37" s="5">
        <f t="shared" si="41"/>
        <v>113.58944435272423</v>
      </c>
      <c r="GH37" s="5">
        <f t="shared" si="41"/>
        <v>113.7787600933121</v>
      </c>
      <c r="GI37" s="5">
        <f t="shared" si="41"/>
        <v>113.96839136013429</v>
      </c>
      <c r="GJ37" s="5">
        <f t="shared" si="41"/>
        <v>114.15833867906785</v>
      </c>
      <c r="GK37" s="5">
        <f t="shared" si="41"/>
        <v>114.3486025768663</v>
      </c>
      <c r="GL37" s="5">
        <f t="shared" si="41"/>
        <v>114.53918358116108</v>
      </c>
      <c r="GM37" s="5">
        <f t="shared" si="41"/>
        <v>114.73008222046302</v>
      </c>
      <c r="GN37" s="5">
        <f t="shared" si="41"/>
        <v>114.9212990241638</v>
      </c>
      <c r="GO37" s="5">
        <f t="shared" si="41"/>
        <v>115.11283452253741</v>
      </c>
      <c r="GP37" s="5">
        <f t="shared" si="41"/>
        <v>115.30468924674165</v>
      </c>
      <c r="GQ37" s="5">
        <f t="shared" si="41"/>
        <v>115.49686372881955</v>
      </c>
      <c r="GR37" s="5">
        <f t="shared" si="41"/>
        <v>115.68935850170092</v>
      </c>
      <c r="GS37" s="5">
        <f t="shared" si="41"/>
        <v>115.88217409920377</v>
      </c>
      <c r="GT37" s="5">
        <f t="shared" si="41"/>
        <v>116.07531105603577</v>
      </c>
      <c r="GU37" s="5">
        <f t="shared" si="41"/>
        <v>116.26876990779584</v>
      </c>
      <c r="GV37" s="5">
        <f t="shared" si="41"/>
        <v>116.4625511909755</v>
      </c>
      <c r="GW37" s="5">
        <f t="shared" si="41"/>
        <v>116.65665544296047</v>
      </c>
      <c r="GX37" s="5">
        <f t="shared" si="41"/>
        <v>116.85108320203207</v>
      </c>
      <c r="GY37" s="5">
        <f t="shared" si="41"/>
        <v>117.0458350073688</v>
      </c>
      <c r="GZ37" s="5">
        <f t="shared" si="41"/>
        <v>117.24091139904775</v>
      </c>
      <c r="HA37" s="5">
        <f t="shared" si="41"/>
        <v>117.43631291804617</v>
      </c>
      <c r="HB37" s="5">
        <f t="shared" si="41"/>
        <v>117.63204010624291</v>
      </c>
      <c r="HC37" s="5">
        <f t="shared" si="41"/>
        <v>117.82809350641999</v>
      </c>
      <c r="HD37" s="5">
        <f t="shared" si="41"/>
        <v>118.02447366226403</v>
      </c>
      <c r="HE37" s="5">
        <f t="shared" si="41"/>
        <v>118.22118111836781</v>
      </c>
      <c r="HF37" s="5">
        <f t="shared" si="41"/>
        <v>118.41821642023176</v>
      </c>
      <c r="HG37" s="5">
        <f t="shared" si="41"/>
        <v>118.61558011426548</v>
      </c>
      <c r="HH37" s="5">
        <f t="shared" si="41"/>
        <v>118.81327274778927</v>
      </c>
      <c r="HI37" s="5">
        <f t="shared" si="41"/>
        <v>119.0112948690356</v>
      </c>
      <c r="HJ37" s="5">
        <f aca="true" t="shared" si="42" ref="HJ37:IS37">+(1+$B$14/12)*HI37</f>
        <v>119.20964702715065</v>
      </c>
      <c r="HK37" s="5">
        <f t="shared" si="42"/>
        <v>119.40832977219591</v>
      </c>
      <c r="HL37" s="5">
        <f t="shared" si="42"/>
        <v>119.60734365514958</v>
      </c>
      <c r="HM37" s="5">
        <f t="shared" si="42"/>
        <v>119.80668922790817</v>
      </c>
      <c r="HN37" s="5">
        <f t="shared" si="42"/>
        <v>120.00636704328802</v>
      </c>
      <c r="HO37" s="5">
        <f t="shared" si="42"/>
        <v>120.20637765502684</v>
      </c>
      <c r="HP37" s="5">
        <f t="shared" si="42"/>
        <v>120.40672161778522</v>
      </c>
      <c r="HQ37" s="5">
        <f t="shared" si="42"/>
        <v>120.6073994871482</v>
      </c>
      <c r="HR37" s="5">
        <f t="shared" si="42"/>
        <v>120.80841181962678</v>
      </c>
      <c r="HS37" s="5">
        <f t="shared" si="42"/>
        <v>121.0097591726595</v>
      </c>
      <c r="HT37" s="5">
        <f t="shared" si="42"/>
        <v>121.21144210461394</v>
      </c>
      <c r="HU37" s="5">
        <f t="shared" si="42"/>
        <v>121.4134611747883</v>
      </c>
      <c r="HV37" s="5">
        <f t="shared" si="42"/>
        <v>121.61581694341295</v>
      </c>
      <c r="HW37" s="5">
        <f t="shared" si="42"/>
        <v>121.81850997165198</v>
      </c>
      <c r="HX37" s="5">
        <f t="shared" si="42"/>
        <v>122.02154082160473</v>
      </c>
      <c r="HY37" s="5">
        <f t="shared" si="42"/>
        <v>122.22491005630741</v>
      </c>
      <c r="HZ37" s="5">
        <f t="shared" si="42"/>
        <v>122.42861823973459</v>
      </c>
      <c r="IA37" s="5">
        <f t="shared" si="42"/>
        <v>122.63266593680082</v>
      </c>
      <c r="IB37" s="5">
        <f t="shared" si="42"/>
        <v>122.83705371336215</v>
      </c>
      <c r="IC37" s="5">
        <f t="shared" si="42"/>
        <v>123.04178213621776</v>
      </c>
      <c r="ID37" s="5">
        <f t="shared" si="42"/>
        <v>123.24685177311146</v>
      </c>
      <c r="IE37" s="5">
        <f t="shared" si="42"/>
        <v>123.45226319273331</v>
      </c>
      <c r="IF37" s="5">
        <f t="shared" si="42"/>
        <v>123.6580169647212</v>
      </c>
      <c r="IG37" s="5">
        <f t="shared" si="42"/>
        <v>123.86411365966241</v>
      </c>
      <c r="IH37" s="5">
        <f t="shared" si="42"/>
        <v>124.07055384909518</v>
      </c>
      <c r="II37" s="5">
        <f t="shared" si="42"/>
        <v>124.27733810551034</v>
      </c>
      <c r="IJ37" s="5">
        <f t="shared" si="42"/>
        <v>124.48446700235286</v>
      </c>
      <c r="IK37" s="5">
        <f t="shared" si="42"/>
        <v>124.69194111402345</v>
      </c>
      <c r="IL37" s="5">
        <f t="shared" si="42"/>
        <v>124.89976101588016</v>
      </c>
      <c r="IM37" s="5">
        <f t="shared" si="42"/>
        <v>125.10792728423996</v>
      </c>
      <c r="IN37" s="5">
        <f t="shared" si="42"/>
        <v>125.31644049638037</v>
      </c>
      <c r="IO37" s="5">
        <f t="shared" si="42"/>
        <v>125.525301230541</v>
      </c>
      <c r="IP37" s="5">
        <f t="shared" si="42"/>
        <v>125.73451006592525</v>
      </c>
      <c r="IQ37" s="5">
        <f t="shared" si="42"/>
        <v>125.94406758270179</v>
      </c>
      <c r="IR37" s="5">
        <f t="shared" si="42"/>
        <v>126.1539743620063</v>
      </c>
      <c r="IS37" s="5">
        <f t="shared" si="42"/>
        <v>126.36423098594298</v>
      </c>
      <c r="IT37" s="5">
        <f t="shared" si="34"/>
        <v>126.57483803758622</v>
      </c>
      <c r="IU37" s="5">
        <f t="shared" si="34"/>
        <v>126.7857961009822</v>
      </c>
      <c r="IV37" s="5">
        <f t="shared" si="34"/>
        <v>126.99710576115051</v>
      </c>
    </row>
    <row r="38" spans="1:256" s="5" customFormat="1" ht="12.75">
      <c r="A38" t="s">
        <v>24</v>
      </c>
      <c r="C38" s="5">
        <f>+$B$8*B27/12</f>
        <v>781.25</v>
      </c>
      <c r="D38" s="5">
        <f aca="true" t="shared" si="43" ref="D38:L38">+$B$8*C27/12</f>
        <v>783.203125</v>
      </c>
      <c r="E38" s="5">
        <f t="shared" si="43"/>
        <v>785.1611328125</v>
      </c>
      <c r="F38" s="5">
        <f t="shared" si="43"/>
        <v>787.1240356445313</v>
      </c>
      <c r="G38" s="5">
        <f t="shared" si="43"/>
        <v>789.0918457336426</v>
      </c>
      <c r="H38" s="5">
        <f t="shared" si="43"/>
        <v>791.0645753479766</v>
      </c>
      <c r="I38" s="5">
        <f t="shared" si="43"/>
        <v>793.0422367863465</v>
      </c>
      <c r="J38" s="5">
        <f t="shared" si="43"/>
        <v>795.0248423783123</v>
      </c>
      <c r="K38" s="5">
        <f t="shared" si="43"/>
        <v>797.0124044842581</v>
      </c>
      <c r="L38" s="5">
        <f t="shared" si="43"/>
        <v>799.0049354954685</v>
      </c>
      <c r="M38" s="5">
        <f aca="true" t="shared" si="44" ref="M38:BX38">+$B$8*L27/12</f>
        <v>801.0024478342074</v>
      </c>
      <c r="N38" s="5">
        <f t="shared" si="44"/>
        <v>803.0049539537927</v>
      </c>
      <c r="O38" s="5">
        <f t="shared" si="44"/>
        <v>805.0124663386772</v>
      </c>
      <c r="P38" s="5">
        <f t="shared" si="44"/>
        <v>807.0249975045239</v>
      </c>
      <c r="Q38" s="5">
        <f t="shared" si="44"/>
        <v>809.042559998285</v>
      </c>
      <c r="R38" s="5">
        <f t="shared" si="44"/>
        <v>811.0651663982807</v>
      </c>
      <c r="S38" s="5">
        <f t="shared" si="44"/>
        <v>813.0928293142764</v>
      </c>
      <c r="T38" s="5">
        <f t="shared" si="44"/>
        <v>815.125561387562</v>
      </c>
      <c r="U38" s="5">
        <f t="shared" si="44"/>
        <v>817.163375291031</v>
      </c>
      <c r="V38" s="5">
        <f t="shared" si="44"/>
        <v>819.2062837292584</v>
      </c>
      <c r="W38" s="5">
        <f t="shared" si="44"/>
        <v>821.2542994385816</v>
      </c>
      <c r="X38" s="5">
        <f t="shared" si="44"/>
        <v>823.3074351871782</v>
      </c>
      <c r="Y38" s="5">
        <f t="shared" si="44"/>
        <v>825.365703775146</v>
      </c>
      <c r="Z38" s="5">
        <f t="shared" si="44"/>
        <v>827.4291180345839</v>
      </c>
      <c r="AA38" s="5">
        <f t="shared" si="44"/>
        <v>829.4976908296703</v>
      </c>
      <c r="AB38" s="5">
        <f t="shared" si="44"/>
        <v>831.5714350567445</v>
      </c>
      <c r="AC38" s="5">
        <f t="shared" si="44"/>
        <v>833.6503636443862</v>
      </c>
      <c r="AD38" s="5">
        <f t="shared" si="44"/>
        <v>835.734489553497</v>
      </c>
      <c r="AE38" s="5">
        <f t="shared" si="44"/>
        <v>837.8238257773809</v>
      </c>
      <c r="AF38" s="5">
        <f t="shared" si="44"/>
        <v>839.9183853418241</v>
      </c>
      <c r="AG38" s="5">
        <f t="shared" si="44"/>
        <v>842.0181813051786</v>
      </c>
      <c r="AH38" s="5">
        <f t="shared" si="44"/>
        <v>844.1232267584415</v>
      </c>
      <c r="AI38" s="5">
        <f t="shared" si="44"/>
        <v>846.2335348253376</v>
      </c>
      <c r="AJ38" s="5">
        <f t="shared" si="44"/>
        <v>848.3491186624009</v>
      </c>
      <c r="AK38" s="5">
        <f t="shared" si="44"/>
        <v>850.4699914590569</v>
      </c>
      <c r="AL38" s="5">
        <f t="shared" si="44"/>
        <v>852.5961664377046</v>
      </c>
      <c r="AM38" s="5">
        <f t="shared" si="44"/>
        <v>854.7276568537987</v>
      </c>
      <c r="AN38" s="5">
        <f t="shared" si="44"/>
        <v>856.8644759959333</v>
      </c>
      <c r="AO38" s="5">
        <f t="shared" si="44"/>
        <v>859.006637185923</v>
      </c>
      <c r="AP38" s="5">
        <f t="shared" si="44"/>
        <v>861.1541537788877</v>
      </c>
      <c r="AQ38" s="5">
        <f t="shared" si="44"/>
        <v>863.3070391633349</v>
      </c>
      <c r="AR38" s="5">
        <f t="shared" si="44"/>
        <v>865.4653067612434</v>
      </c>
      <c r="AS38" s="5">
        <f t="shared" si="44"/>
        <v>867.6289700281463</v>
      </c>
      <c r="AT38" s="5">
        <f t="shared" si="44"/>
        <v>869.7980424532167</v>
      </c>
      <c r="AU38" s="5">
        <f t="shared" si="44"/>
        <v>871.9725375593497</v>
      </c>
      <c r="AV38" s="5">
        <f t="shared" si="44"/>
        <v>874.152468903248</v>
      </c>
      <c r="AW38" s="5">
        <f t="shared" si="44"/>
        <v>876.3378500755061</v>
      </c>
      <c r="AX38" s="5">
        <f t="shared" si="44"/>
        <v>878.5286947006948</v>
      </c>
      <c r="AY38" s="5">
        <f t="shared" si="44"/>
        <v>880.7250164374465</v>
      </c>
      <c r="AZ38" s="5">
        <f t="shared" si="44"/>
        <v>882.9268289785401</v>
      </c>
      <c r="BA38" s="5">
        <f t="shared" si="44"/>
        <v>885.1341460509865</v>
      </c>
      <c r="BB38" s="5">
        <f t="shared" si="44"/>
        <v>887.3469814161139</v>
      </c>
      <c r="BC38" s="5">
        <f t="shared" si="44"/>
        <v>889.565348869654</v>
      </c>
      <c r="BD38" s="5">
        <f t="shared" si="44"/>
        <v>891.7892622418282</v>
      </c>
      <c r="BE38" s="5">
        <f t="shared" si="44"/>
        <v>894.0187353974328</v>
      </c>
      <c r="BF38" s="5">
        <f t="shared" si="44"/>
        <v>896.2537822359263</v>
      </c>
      <c r="BG38" s="5">
        <f t="shared" si="44"/>
        <v>898.4944166915161</v>
      </c>
      <c r="BH38" s="5">
        <f t="shared" si="44"/>
        <v>900.7406527332447</v>
      </c>
      <c r="BI38" s="5">
        <f t="shared" si="44"/>
        <v>902.9925043650778</v>
      </c>
      <c r="BJ38" s="5">
        <f t="shared" si="44"/>
        <v>905.2499856259905</v>
      </c>
      <c r="BK38" s="5">
        <f t="shared" si="44"/>
        <v>907.5131105900554</v>
      </c>
      <c r="BL38" s="5">
        <f t="shared" si="44"/>
        <v>909.7818933665304</v>
      </c>
      <c r="BM38" s="5">
        <f t="shared" si="44"/>
        <v>912.0563480999467</v>
      </c>
      <c r="BN38" s="5">
        <f t="shared" si="44"/>
        <v>914.3364889701965</v>
      </c>
      <c r="BO38" s="5">
        <f t="shared" si="44"/>
        <v>916.622330192622</v>
      </c>
      <c r="BP38" s="5">
        <f t="shared" si="44"/>
        <v>918.9138860181034</v>
      </c>
      <c r="BQ38" s="5">
        <f t="shared" si="44"/>
        <v>921.2111707331487</v>
      </c>
      <c r="BR38" s="5">
        <f t="shared" si="44"/>
        <v>923.5141986599816</v>
      </c>
      <c r="BS38" s="5">
        <f t="shared" si="44"/>
        <v>925.8229841566316</v>
      </c>
      <c r="BT38" s="5">
        <f t="shared" si="44"/>
        <v>928.1375416170231</v>
      </c>
      <c r="BU38" s="5">
        <f t="shared" si="44"/>
        <v>930.4578854710654</v>
      </c>
      <c r="BV38" s="5">
        <f t="shared" si="44"/>
        <v>932.7840301847432</v>
      </c>
      <c r="BW38" s="5">
        <f t="shared" si="44"/>
        <v>935.1159902602049</v>
      </c>
      <c r="BX38" s="5">
        <f t="shared" si="44"/>
        <v>937.4537802358554</v>
      </c>
      <c r="BY38" s="5">
        <f aca="true" t="shared" si="45" ref="BY38:EJ38">+$B$8*BX27/12</f>
        <v>939.797414686445</v>
      </c>
      <c r="BZ38" s="5">
        <f t="shared" si="45"/>
        <v>942.1469082231611</v>
      </c>
      <c r="CA38" s="5">
        <f t="shared" si="45"/>
        <v>944.5022754937189</v>
      </c>
      <c r="CB38" s="5">
        <f t="shared" si="45"/>
        <v>946.8635311824531</v>
      </c>
      <c r="CC38" s="5">
        <f t="shared" si="45"/>
        <v>949.2306900104091</v>
      </c>
      <c r="CD38" s="5">
        <f t="shared" si="45"/>
        <v>951.6037667354352</v>
      </c>
      <c r="CE38" s="5">
        <f t="shared" si="45"/>
        <v>953.9827761522737</v>
      </c>
      <c r="CF38" s="5">
        <f t="shared" si="45"/>
        <v>956.3677330926542</v>
      </c>
      <c r="CG38" s="5">
        <f t="shared" si="45"/>
        <v>958.7586524253858</v>
      </c>
      <c r="CH38" s="5">
        <f t="shared" si="45"/>
        <v>961.1555490564492</v>
      </c>
      <c r="CI38" s="5">
        <f t="shared" si="45"/>
        <v>963.5584379290904</v>
      </c>
      <c r="CJ38" s="5">
        <f t="shared" si="45"/>
        <v>965.9673340239129</v>
      </c>
      <c r="CK38" s="5">
        <f t="shared" si="45"/>
        <v>968.3822523589728</v>
      </c>
      <c r="CL38" s="5">
        <f t="shared" si="45"/>
        <v>970.80320798987</v>
      </c>
      <c r="CM38" s="5">
        <f t="shared" si="45"/>
        <v>973.2302160098448</v>
      </c>
      <c r="CN38" s="5">
        <f t="shared" si="45"/>
        <v>975.6632915498693</v>
      </c>
      <c r="CO38" s="5">
        <f t="shared" si="45"/>
        <v>978.1024497787439</v>
      </c>
      <c r="CP38" s="5">
        <f t="shared" si="45"/>
        <v>980.5477059031908</v>
      </c>
      <c r="CQ38" s="5">
        <f t="shared" si="45"/>
        <v>982.9990751679487</v>
      </c>
      <c r="CR38" s="5">
        <f t="shared" si="45"/>
        <v>985.4565728558686</v>
      </c>
      <c r="CS38" s="5">
        <f t="shared" si="45"/>
        <v>987.9202142880082</v>
      </c>
      <c r="CT38" s="5">
        <f t="shared" si="45"/>
        <v>990.390014823728</v>
      </c>
      <c r="CU38" s="5">
        <f t="shared" si="45"/>
        <v>992.8659898607874</v>
      </c>
      <c r="CV38" s="5">
        <f t="shared" si="45"/>
        <v>995.3481548354393</v>
      </c>
      <c r="CW38" s="5">
        <f t="shared" si="45"/>
        <v>997.8365252225279</v>
      </c>
      <c r="CX38" s="5">
        <f t="shared" si="45"/>
        <v>1000.3311165355841</v>
      </c>
      <c r="CY38" s="5">
        <f t="shared" si="45"/>
        <v>1002.831944326923</v>
      </c>
      <c r="CZ38" s="5">
        <f t="shared" si="45"/>
        <v>1005.3390241877404</v>
      </c>
      <c r="DA38" s="5">
        <f t="shared" si="45"/>
        <v>1007.8523717482095</v>
      </c>
      <c r="DB38" s="5">
        <f t="shared" si="45"/>
        <v>1010.3720026775801</v>
      </c>
      <c r="DC38" s="5">
        <f t="shared" si="45"/>
        <v>1012.897932684274</v>
      </c>
      <c r="DD38" s="5">
        <f t="shared" si="45"/>
        <v>1015.4301775159846</v>
      </c>
      <c r="DE38" s="5">
        <f t="shared" si="45"/>
        <v>1017.9687529597745</v>
      </c>
      <c r="DF38" s="5">
        <f t="shared" si="45"/>
        <v>1020.5136748421738</v>
      </c>
      <c r="DG38" s="5">
        <f t="shared" si="45"/>
        <v>1023.0649590292793</v>
      </c>
      <c r="DH38" s="5">
        <f t="shared" si="45"/>
        <v>1025.6226214268524</v>
      </c>
      <c r="DI38" s="5">
        <f t="shared" si="45"/>
        <v>1028.1866779804195</v>
      </c>
      <c r="DJ38" s="5">
        <f t="shared" si="45"/>
        <v>1030.7571446753707</v>
      </c>
      <c r="DK38" s="5">
        <f t="shared" si="45"/>
        <v>1033.334037537059</v>
      </c>
      <c r="DL38" s="5">
        <f t="shared" si="45"/>
        <v>1035.9173726309016</v>
      </c>
      <c r="DM38" s="5">
        <f t="shared" si="45"/>
        <v>1038.5071660624787</v>
      </c>
      <c r="DN38" s="5">
        <f t="shared" si="45"/>
        <v>1041.103433977635</v>
      </c>
      <c r="DO38" s="5">
        <f t="shared" si="45"/>
        <v>1043.7061925625787</v>
      </c>
      <c r="DP38" s="5">
        <f t="shared" si="45"/>
        <v>1046.3154580439852</v>
      </c>
      <c r="DQ38" s="5">
        <f t="shared" si="45"/>
        <v>1048.9312466890951</v>
      </c>
      <c r="DR38" s="5">
        <f t="shared" si="45"/>
        <v>1051.553574805818</v>
      </c>
      <c r="DS38" s="5">
        <f t="shared" si="45"/>
        <v>1054.1824587428323</v>
      </c>
      <c r="DT38" s="5">
        <f t="shared" si="45"/>
        <v>1056.8179148896895</v>
      </c>
      <c r="DU38" s="5">
        <f t="shared" si="45"/>
        <v>1059.4599596769137</v>
      </c>
      <c r="DV38" s="5">
        <f t="shared" si="45"/>
        <v>1062.108609576106</v>
      </c>
      <c r="DW38" s="5">
        <f t="shared" si="45"/>
        <v>1064.763881100046</v>
      </c>
      <c r="DX38" s="5">
        <f t="shared" si="45"/>
        <v>1067.4257908027962</v>
      </c>
      <c r="DY38" s="5">
        <f t="shared" si="45"/>
        <v>1070.094355279803</v>
      </c>
      <c r="DZ38" s="5">
        <f t="shared" si="45"/>
        <v>1072.7695911680025</v>
      </c>
      <c r="EA38" s="5">
        <f t="shared" si="45"/>
        <v>1075.4515151459225</v>
      </c>
      <c r="EB38" s="5">
        <f t="shared" si="45"/>
        <v>1078.1401439337872</v>
      </c>
      <c r="EC38" s="5">
        <f t="shared" si="45"/>
        <v>1080.8354942936214</v>
      </c>
      <c r="ED38" s="5">
        <f t="shared" si="45"/>
        <v>1083.5375830293556</v>
      </c>
      <c r="EE38" s="5">
        <f t="shared" si="45"/>
        <v>1086.246426986929</v>
      </c>
      <c r="EF38" s="5">
        <f t="shared" si="45"/>
        <v>1088.9620430543962</v>
      </c>
      <c r="EG38" s="5">
        <f t="shared" si="45"/>
        <v>1091.6844481620321</v>
      </c>
      <c r="EH38" s="5">
        <f t="shared" si="45"/>
        <v>1094.4136592824373</v>
      </c>
      <c r="EI38" s="5">
        <f t="shared" si="45"/>
        <v>1097.1496934306433</v>
      </c>
      <c r="EJ38" s="5">
        <f t="shared" si="45"/>
        <v>1099.8925676642198</v>
      </c>
      <c r="EK38" s="5">
        <f aca="true" t="shared" si="46" ref="EK38:GV38">+$B$8*EJ27/12</f>
        <v>1102.6422990833803</v>
      </c>
      <c r="EL38" s="5">
        <f t="shared" si="46"/>
        <v>1105.3989048310887</v>
      </c>
      <c r="EM38" s="5">
        <f t="shared" si="46"/>
        <v>1108.1624020931663</v>
      </c>
      <c r="EN38" s="5">
        <f t="shared" si="46"/>
        <v>1110.932808098399</v>
      </c>
      <c r="EO38" s="5">
        <f t="shared" si="46"/>
        <v>1113.7101401186449</v>
      </c>
      <c r="EP38" s="5">
        <f t="shared" si="46"/>
        <v>1116.4944154689413</v>
      </c>
      <c r="EQ38" s="5">
        <f t="shared" si="46"/>
        <v>1119.285651507614</v>
      </c>
      <c r="ER38" s="5">
        <f t="shared" si="46"/>
        <v>1122.0838656363828</v>
      </c>
      <c r="ES38" s="5">
        <f t="shared" si="46"/>
        <v>1124.8890753004737</v>
      </c>
      <c r="ET38" s="5">
        <f t="shared" si="46"/>
        <v>1127.7012979887247</v>
      </c>
      <c r="EU38" s="5">
        <f t="shared" si="46"/>
        <v>1130.5205512336966</v>
      </c>
      <c r="EV38" s="5">
        <f t="shared" si="46"/>
        <v>1133.3468526117806</v>
      </c>
      <c r="EW38" s="5">
        <f t="shared" si="46"/>
        <v>1136.18021974331</v>
      </c>
      <c r="EX38" s="5">
        <f t="shared" si="46"/>
        <v>1139.0206702926685</v>
      </c>
      <c r="EY38" s="5">
        <f t="shared" si="46"/>
        <v>1141.8682219684001</v>
      </c>
      <c r="EZ38" s="5">
        <f t="shared" si="46"/>
        <v>1144.722892523321</v>
      </c>
      <c r="FA38" s="5">
        <f t="shared" si="46"/>
        <v>1147.5846997546294</v>
      </c>
      <c r="FB38" s="5">
        <f t="shared" si="46"/>
        <v>1150.4536615040156</v>
      </c>
      <c r="FC38" s="5">
        <f t="shared" si="46"/>
        <v>1153.3297956577755</v>
      </c>
      <c r="FD38" s="5">
        <f t="shared" si="46"/>
        <v>1156.21312014692</v>
      </c>
      <c r="FE38" s="5">
        <f t="shared" si="46"/>
        <v>1159.1036529472872</v>
      </c>
      <c r="FF38" s="5">
        <f t="shared" si="46"/>
        <v>1162.0014120796552</v>
      </c>
      <c r="FG38" s="5">
        <f t="shared" si="46"/>
        <v>1164.9064156098545</v>
      </c>
      <c r="FH38" s="5">
        <f t="shared" si="46"/>
        <v>1167.818681648879</v>
      </c>
      <c r="FI38" s="5">
        <f t="shared" si="46"/>
        <v>1170.7382283530012</v>
      </c>
      <c r="FJ38" s="5">
        <f t="shared" si="46"/>
        <v>1173.6650739238837</v>
      </c>
      <c r="FK38" s="5">
        <f t="shared" si="46"/>
        <v>1176.5992366086932</v>
      </c>
      <c r="FL38" s="5">
        <f t="shared" si="46"/>
        <v>1179.540734700215</v>
      </c>
      <c r="FM38" s="5">
        <f t="shared" si="46"/>
        <v>1182.4895865369654</v>
      </c>
      <c r="FN38" s="5">
        <f t="shared" si="46"/>
        <v>1185.4458105033077</v>
      </c>
      <c r="FO38" s="5">
        <f t="shared" si="46"/>
        <v>1188.409425029566</v>
      </c>
      <c r="FP38" s="5">
        <f t="shared" si="46"/>
        <v>1191.3804485921398</v>
      </c>
      <c r="FQ38" s="5">
        <f t="shared" si="46"/>
        <v>1194.35889971362</v>
      </c>
      <c r="FR38" s="5">
        <f t="shared" si="46"/>
        <v>1197.344796962904</v>
      </c>
      <c r="FS38" s="5">
        <f t="shared" si="46"/>
        <v>1200.3381589553112</v>
      </c>
      <c r="FT38" s="5">
        <f t="shared" si="46"/>
        <v>1203.3390043526992</v>
      </c>
      <c r="FU38" s="5">
        <f t="shared" si="46"/>
        <v>1206.3473518635808</v>
      </c>
      <c r="FV38" s="5">
        <f t="shared" si="46"/>
        <v>1209.3632202432398</v>
      </c>
      <c r="FW38" s="5">
        <f t="shared" si="46"/>
        <v>1212.3866282938477</v>
      </c>
      <c r="FX38" s="5">
        <f t="shared" si="46"/>
        <v>1215.4175948645823</v>
      </c>
      <c r="FY38" s="5">
        <f t="shared" si="46"/>
        <v>1218.4561388517438</v>
      </c>
      <c r="FZ38" s="5">
        <f t="shared" si="46"/>
        <v>1221.502279198873</v>
      </c>
      <c r="GA38" s="5">
        <f t="shared" si="46"/>
        <v>1224.5560348968702</v>
      </c>
      <c r="GB38" s="5">
        <f t="shared" si="46"/>
        <v>1227.6174249841122</v>
      </c>
      <c r="GC38" s="5">
        <f t="shared" si="46"/>
        <v>1230.6864685465723</v>
      </c>
      <c r="GD38" s="5">
        <f t="shared" si="46"/>
        <v>1233.7631847179387</v>
      </c>
      <c r="GE38" s="5">
        <f t="shared" si="46"/>
        <v>1236.8475926797335</v>
      </c>
      <c r="GF38" s="5">
        <f t="shared" si="46"/>
        <v>1239.9397116614327</v>
      </c>
      <c r="GG38" s="5">
        <f t="shared" si="46"/>
        <v>1243.0395609405862</v>
      </c>
      <c r="GH38" s="5">
        <f t="shared" si="46"/>
        <v>1246.1471598429375</v>
      </c>
      <c r="GI38" s="5">
        <f t="shared" si="46"/>
        <v>1249.262527742545</v>
      </c>
      <c r="GJ38" s="5">
        <f t="shared" si="46"/>
        <v>1252.3856840619012</v>
      </c>
      <c r="GK38" s="5">
        <f t="shared" si="46"/>
        <v>1255.5166482720558</v>
      </c>
      <c r="GL38" s="5">
        <f t="shared" si="46"/>
        <v>1258.655439892736</v>
      </c>
      <c r="GM38" s="5">
        <f t="shared" si="46"/>
        <v>1261.8020784924677</v>
      </c>
      <c r="GN38" s="5">
        <f t="shared" si="46"/>
        <v>1264.9565836886989</v>
      </c>
      <c r="GO38" s="5">
        <f t="shared" si="46"/>
        <v>1268.1189751479208</v>
      </c>
      <c r="GP38" s="5">
        <f t="shared" si="46"/>
        <v>1271.2892725857903</v>
      </c>
      <c r="GQ38" s="5">
        <f t="shared" si="46"/>
        <v>1274.4674957672548</v>
      </c>
      <c r="GR38" s="5">
        <f t="shared" si="46"/>
        <v>1277.653664506673</v>
      </c>
      <c r="GS38" s="5">
        <f t="shared" si="46"/>
        <v>1280.8477986679397</v>
      </c>
      <c r="GT38" s="5">
        <f t="shared" si="46"/>
        <v>1284.0499181646094</v>
      </c>
      <c r="GU38" s="5">
        <f t="shared" si="46"/>
        <v>1287.2600429600207</v>
      </c>
      <c r="GV38" s="5">
        <f t="shared" si="46"/>
        <v>1290.4781930674208</v>
      </c>
      <c r="GW38" s="5">
        <f aca="true" t="shared" si="47" ref="GW38:IS38">+$B$8*GV27/12</f>
        <v>1293.7043885500893</v>
      </c>
      <c r="GX38" s="5">
        <f t="shared" si="47"/>
        <v>1296.9386495214646</v>
      </c>
      <c r="GY38" s="5">
        <f t="shared" si="47"/>
        <v>1300.180996145268</v>
      </c>
      <c r="GZ38" s="5">
        <f t="shared" si="47"/>
        <v>1303.4314486356313</v>
      </c>
      <c r="HA38" s="5">
        <f t="shared" si="47"/>
        <v>1306.6900272572202</v>
      </c>
      <c r="HB38" s="5">
        <f t="shared" si="47"/>
        <v>1309.9567523253634</v>
      </c>
      <c r="HC38" s="5">
        <f t="shared" si="47"/>
        <v>1313.2316442061767</v>
      </c>
      <c r="HD38" s="5">
        <f t="shared" si="47"/>
        <v>1316.5147233166922</v>
      </c>
      <c r="HE38" s="5">
        <f t="shared" si="47"/>
        <v>1319.8060101249837</v>
      </c>
      <c r="HF38" s="5">
        <f t="shared" si="47"/>
        <v>1323.105525150296</v>
      </c>
      <c r="HG38" s="5">
        <f t="shared" si="47"/>
        <v>1326.413288963172</v>
      </c>
      <c r="HH38" s="5">
        <f t="shared" si="47"/>
        <v>1329.7293221855798</v>
      </c>
      <c r="HI38" s="5">
        <f t="shared" si="47"/>
        <v>1333.0536454910437</v>
      </c>
      <c r="HJ38" s="5">
        <f t="shared" si="47"/>
        <v>1336.3862796047713</v>
      </c>
      <c r="HK38" s="5">
        <f t="shared" si="47"/>
        <v>1339.727245303783</v>
      </c>
      <c r="HL38" s="5">
        <f t="shared" si="47"/>
        <v>1343.0765634170427</v>
      </c>
      <c r="HM38" s="5">
        <f t="shared" si="47"/>
        <v>1346.4342548255852</v>
      </c>
      <c r="HN38" s="5">
        <f t="shared" si="47"/>
        <v>1349.800340462649</v>
      </c>
      <c r="HO38" s="5">
        <f t="shared" si="47"/>
        <v>1353.1748413138055</v>
      </c>
      <c r="HP38" s="5">
        <f t="shared" si="47"/>
        <v>1356.5577784170898</v>
      </c>
      <c r="HQ38" s="5">
        <f t="shared" si="47"/>
        <v>1359.9491728631326</v>
      </c>
      <c r="HR38" s="5">
        <f t="shared" si="47"/>
        <v>1363.3490457952903</v>
      </c>
      <c r="HS38" s="5">
        <f t="shared" si="47"/>
        <v>1366.7574184097784</v>
      </c>
      <c r="HT38" s="5">
        <f t="shared" si="47"/>
        <v>1370.174311955803</v>
      </c>
      <c r="HU38" s="5">
        <f t="shared" si="47"/>
        <v>1373.5997477356923</v>
      </c>
      <c r="HV38" s="5">
        <f t="shared" si="47"/>
        <v>1377.0337471050314</v>
      </c>
      <c r="HW38" s="5">
        <f t="shared" si="47"/>
        <v>1380.4763314727936</v>
      </c>
      <c r="HX38" s="5">
        <f t="shared" si="47"/>
        <v>1383.9275223014756</v>
      </c>
      <c r="HY38" s="5">
        <f t="shared" si="47"/>
        <v>1387.3873411072293</v>
      </c>
      <c r="HZ38" s="5">
        <f t="shared" si="47"/>
        <v>1390.8558094599973</v>
      </c>
      <c r="IA38" s="5">
        <f t="shared" si="47"/>
        <v>1394.3329489836472</v>
      </c>
      <c r="IB38" s="5">
        <f t="shared" si="47"/>
        <v>1397.8187813561062</v>
      </c>
      <c r="IC38" s="5">
        <f t="shared" si="47"/>
        <v>1401.3133283094965</v>
      </c>
      <c r="ID38" s="5">
        <f t="shared" si="47"/>
        <v>1404.81661163027</v>
      </c>
      <c r="IE38" s="5">
        <f t="shared" si="47"/>
        <v>1408.3286531593458</v>
      </c>
      <c r="IF38" s="5">
        <f t="shared" si="47"/>
        <v>1411.849474792244</v>
      </c>
      <c r="IG38" s="5">
        <f t="shared" si="47"/>
        <v>1415.3790984792247</v>
      </c>
      <c r="IH38" s="5">
        <f t="shared" si="47"/>
        <v>1418.9175462254227</v>
      </c>
      <c r="II38" s="5">
        <f t="shared" si="47"/>
        <v>1422.4648400909862</v>
      </c>
      <c r="IJ38" s="5">
        <f t="shared" si="47"/>
        <v>1426.0210021912135</v>
      </c>
      <c r="IK38" s="5">
        <f t="shared" si="47"/>
        <v>1429.5860546966915</v>
      </c>
      <c r="IL38" s="5">
        <f t="shared" si="47"/>
        <v>1433.1600198334334</v>
      </c>
      <c r="IM38" s="5">
        <f t="shared" si="47"/>
        <v>1436.7429198830168</v>
      </c>
      <c r="IN38" s="5">
        <f t="shared" si="47"/>
        <v>1440.3347771827246</v>
      </c>
      <c r="IO38" s="5">
        <f t="shared" si="47"/>
        <v>1443.9356141256812</v>
      </c>
      <c r="IP38" s="5">
        <f t="shared" si="47"/>
        <v>1447.545453160995</v>
      </c>
      <c r="IQ38" s="5">
        <f t="shared" si="47"/>
        <v>1451.1643167938976</v>
      </c>
      <c r="IR38" s="5">
        <f t="shared" si="47"/>
        <v>1454.792227585882</v>
      </c>
      <c r="IS38" s="5">
        <f t="shared" si="47"/>
        <v>1458.4292081548467</v>
      </c>
      <c r="IT38" s="5">
        <f>+$B$8*IS27/12</f>
        <v>1462.0752811752338</v>
      </c>
      <c r="IU38" s="5">
        <f>+$B$8*IT27/12</f>
        <v>1465.7304693781718</v>
      </c>
      <c r="IV38" s="5">
        <f>+$B$8*IU27/12</f>
        <v>1469.3947955516176</v>
      </c>
    </row>
    <row r="39" spans="1:256" s="5" customFormat="1" ht="12.75">
      <c r="A39" t="s">
        <v>25</v>
      </c>
      <c r="C39" s="5">
        <f>+(C31+C38)*$B$13</f>
        <v>1134.375</v>
      </c>
      <c r="D39" s="5">
        <f aca="true" t="shared" si="48" ref="D39:L39">+(D31+D38)*$B$13</f>
        <v>1134.0971414410647</v>
      </c>
      <c r="E39" s="5">
        <f t="shared" si="48"/>
        <v>1133.816428745585</v>
      </c>
      <c r="F39" s="5">
        <f t="shared" si="48"/>
        <v>1133.5328439807683</v>
      </c>
      <c r="G39" s="5">
        <f t="shared" si="48"/>
        <v>1133.2463691150033</v>
      </c>
      <c r="H39" s="5">
        <f t="shared" si="48"/>
        <v>1132.9569860173428</v>
      </c>
      <c r="I39" s="5">
        <f t="shared" si="48"/>
        <v>1132.6646764569832</v>
      </c>
      <c r="J39" s="5">
        <f t="shared" si="48"/>
        <v>1132.3694221027433</v>
      </c>
      <c r="K39" s="5">
        <f t="shared" si="48"/>
        <v>1132.071204522538</v>
      </c>
      <c r="L39" s="5">
        <f t="shared" si="48"/>
        <v>1131.7700051828522</v>
      </c>
      <c r="M39" s="5">
        <f aca="true" t="shared" si="49" ref="M39:BX39">+(M31+M38)*$B$13</f>
        <v>1131.4658054482097</v>
      </c>
      <c r="N39" s="5">
        <f t="shared" si="49"/>
        <v>1131.1585865806398</v>
      </c>
      <c r="O39" s="5">
        <f t="shared" si="49"/>
        <v>1130.8483297391424</v>
      </c>
      <c r="P39" s="5">
        <f t="shared" si="49"/>
        <v>1130.535015979149</v>
      </c>
      <c r="Q39" s="5">
        <f t="shared" si="49"/>
        <v>1130.2186262519808</v>
      </c>
      <c r="R39" s="5">
        <f t="shared" si="49"/>
        <v>1129.8991414043069</v>
      </c>
      <c r="S39" s="5">
        <f t="shared" si="49"/>
        <v>1129.5765421775945</v>
      </c>
      <c r="T39" s="5">
        <f t="shared" si="49"/>
        <v>1129.2508092075616</v>
      </c>
      <c r="U39" s="5">
        <f t="shared" si="49"/>
        <v>1128.9219230236235</v>
      </c>
      <c r="V39" s="5">
        <f t="shared" si="49"/>
        <v>1128.589864048338</v>
      </c>
      <c r="W39" s="5">
        <f t="shared" si="49"/>
        <v>1128.2546125968477</v>
      </c>
      <c r="X39" s="5">
        <f t="shared" si="49"/>
        <v>1127.9161488763177</v>
      </c>
      <c r="Y39" s="5">
        <f t="shared" si="49"/>
        <v>1127.5744529853737</v>
      </c>
      <c r="Z39" s="5">
        <f t="shared" si="49"/>
        <v>1127.229504913534</v>
      </c>
      <c r="AA39" s="5">
        <f t="shared" si="49"/>
        <v>1126.8812845406405</v>
      </c>
      <c r="AB39" s="5">
        <f t="shared" si="49"/>
        <v>1126.5297716362863</v>
      </c>
      <c r="AC39" s="5">
        <f t="shared" si="49"/>
        <v>1126.17494585924</v>
      </c>
      <c r="AD39" s="5">
        <f t="shared" si="49"/>
        <v>1125.8167867568675</v>
      </c>
      <c r="AE39" s="5">
        <f t="shared" si="49"/>
        <v>1125.4552737645515</v>
      </c>
      <c r="AF39" s="5">
        <f t="shared" si="49"/>
        <v>1125.090386205106</v>
      </c>
      <c r="AG39" s="5">
        <f t="shared" si="49"/>
        <v>1124.7221032881898</v>
      </c>
      <c r="AH39" s="5">
        <f t="shared" si="49"/>
        <v>1124.3504041097167</v>
      </c>
      <c r="AI39" s="5">
        <f t="shared" si="49"/>
        <v>1123.9752676512612</v>
      </c>
      <c r="AJ39" s="5">
        <f t="shared" si="49"/>
        <v>1123.5966727794632</v>
      </c>
      <c r="AK39" s="5">
        <f t="shared" si="49"/>
        <v>1123.2145982454285</v>
      </c>
      <c r="AL39" s="5">
        <f t="shared" si="49"/>
        <v>1122.8290226841261</v>
      </c>
      <c r="AM39" s="5">
        <f t="shared" si="49"/>
        <v>1122.4399246137832</v>
      </c>
      <c r="AN39" s="5">
        <f t="shared" si="49"/>
        <v>1122.0472824352764</v>
      </c>
      <c r="AO39" s="5">
        <f t="shared" si="49"/>
        <v>1121.6510744315208</v>
      </c>
      <c r="AP39" s="5">
        <f t="shared" si="49"/>
        <v>1121.2512787668536</v>
      </c>
      <c r="AQ39" s="5">
        <f t="shared" si="49"/>
        <v>1120.8478734864188</v>
      </c>
      <c r="AR39" s="5">
        <f t="shared" si="49"/>
        <v>1120.440836515543</v>
      </c>
      <c r="AS39" s="5">
        <f t="shared" si="49"/>
        <v>1120.0301456591146</v>
      </c>
      <c r="AT39" s="5">
        <f t="shared" si="49"/>
        <v>1119.6157786009537</v>
      </c>
      <c r="AU39" s="5">
        <f t="shared" si="49"/>
        <v>1119.1977129031834</v>
      </c>
      <c r="AV39" s="5">
        <f t="shared" si="49"/>
        <v>1118.7759260055946</v>
      </c>
      <c r="AW39" s="5">
        <f t="shared" si="49"/>
        <v>1118.3503952250096</v>
      </c>
      <c r="AX39" s="5">
        <f t="shared" si="49"/>
        <v>1117.921097754643</v>
      </c>
      <c r="AY39" s="5">
        <f t="shared" si="49"/>
        <v>1117.4880106634555</v>
      </c>
      <c r="AZ39" s="5">
        <f t="shared" si="49"/>
        <v>1117.0511108955093</v>
      </c>
      <c r="BA39" s="5">
        <f t="shared" si="49"/>
        <v>1116.6103752693177</v>
      </c>
      <c r="BB39" s="5">
        <f t="shared" si="49"/>
        <v>1116.1657804771908</v>
      </c>
      <c r="BC39" s="5">
        <f t="shared" si="49"/>
        <v>1115.7173030845795</v>
      </c>
      <c r="BD39" s="5">
        <f t="shared" si="49"/>
        <v>1115.264919529415</v>
      </c>
      <c r="BE39" s="5">
        <f t="shared" si="49"/>
        <v>1114.8086061214456</v>
      </c>
      <c r="BF39" s="5">
        <f t="shared" si="49"/>
        <v>1114.3483390415697</v>
      </c>
      <c r="BG39" s="5">
        <f t="shared" si="49"/>
        <v>1113.884094341165</v>
      </c>
      <c r="BH39" s="5">
        <f t="shared" si="49"/>
        <v>1113.415847941417</v>
      </c>
      <c r="BI39" s="5">
        <f t="shared" si="49"/>
        <v>1112.9435756326388</v>
      </c>
      <c r="BJ39" s="5">
        <f t="shared" si="49"/>
        <v>1112.4672530735932</v>
      </c>
      <c r="BK39" s="5">
        <f t="shared" si="49"/>
        <v>1111.9868557908064</v>
      </c>
      <c r="BL39" s="5">
        <f t="shared" si="49"/>
        <v>1111.5023591778825</v>
      </c>
      <c r="BM39" s="5">
        <f t="shared" si="49"/>
        <v>1111.0137384948118</v>
      </c>
      <c r="BN39" s="5">
        <f t="shared" si="49"/>
        <v>1110.520968867276</v>
      </c>
      <c r="BO39" s="5">
        <f t="shared" si="49"/>
        <v>1110.0240252859496</v>
      </c>
      <c r="BP39" s="5">
        <f t="shared" si="49"/>
        <v>1109.5228826057994</v>
      </c>
      <c r="BQ39" s="5">
        <f t="shared" si="49"/>
        <v>1109.0175155453796</v>
      </c>
      <c r="BR39" s="5">
        <f t="shared" si="49"/>
        <v>1108.5078986861215</v>
      </c>
      <c r="BS39" s="5">
        <f t="shared" si="49"/>
        <v>1107.994006471622</v>
      </c>
      <c r="BT39" s="5">
        <f t="shared" si="49"/>
        <v>1107.4758132069276</v>
      </c>
      <c r="BU39" s="5">
        <f t="shared" si="49"/>
        <v>1106.9532930578139</v>
      </c>
      <c r="BV39" s="5">
        <f t="shared" si="49"/>
        <v>1106.4264200500645</v>
      </c>
      <c r="BW39" s="5">
        <f t="shared" si="49"/>
        <v>1105.895168068741</v>
      </c>
      <c r="BX39" s="5">
        <f t="shared" si="49"/>
        <v>1105.3595108574546</v>
      </c>
      <c r="BY39" s="5">
        <f aca="true" t="shared" si="50" ref="BY39:EJ39">+(BY31+BY38)*$B$13</f>
        <v>1104.8194220176294</v>
      </c>
      <c r="BZ39" s="5">
        <f t="shared" si="50"/>
        <v>1104.2748750077678</v>
      </c>
      <c r="CA39" s="5">
        <f t="shared" si="50"/>
        <v>1103.725843142704</v>
      </c>
      <c r="CB39" s="5">
        <f t="shared" si="50"/>
        <v>1103.172299592862</v>
      </c>
      <c r="CC39" s="5">
        <f t="shared" si="50"/>
        <v>1102.614217383504</v>
      </c>
      <c r="CD39" s="5">
        <f t="shared" si="50"/>
        <v>1102.0515693939785</v>
      </c>
      <c r="CE39" s="5">
        <f t="shared" si="50"/>
        <v>1101.4843283569614</v>
      </c>
      <c r="CF39" s="5">
        <f t="shared" si="50"/>
        <v>1100.912466857697</v>
      </c>
      <c r="CG39" s="5">
        <f t="shared" si="50"/>
        <v>1100.3359573332305</v>
      </c>
      <c r="CH39" s="5">
        <f t="shared" si="50"/>
        <v>1099.7547720716425</v>
      </c>
      <c r="CI39" s="5">
        <f t="shared" si="50"/>
        <v>1099.168883211273</v>
      </c>
      <c r="CJ39" s="5">
        <f t="shared" si="50"/>
        <v>1098.5782627399474</v>
      </c>
      <c r="CK39" s="5">
        <f t="shared" si="50"/>
        <v>1097.982882494194</v>
      </c>
      <c r="CL39" s="5">
        <f t="shared" si="50"/>
        <v>1097.3827141584604</v>
      </c>
      <c r="CM39" s="5">
        <f t="shared" si="50"/>
        <v>1096.777729264325</v>
      </c>
      <c r="CN39" s="5">
        <f t="shared" si="50"/>
        <v>1096.1678991897043</v>
      </c>
      <c r="CO39" s="5">
        <f t="shared" si="50"/>
        <v>1095.553195158055</v>
      </c>
      <c r="CP39" s="5">
        <f t="shared" si="50"/>
        <v>1094.933588237576</v>
      </c>
      <c r="CQ39" s="5">
        <f t="shared" si="50"/>
        <v>1094.3090493404013</v>
      </c>
      <c r="CR39" s="5">
        <f t="shared" si="50"/>
        <v>1093.679549221792</v>
      </c>
      <c r="CS39" s="5">
        <f t="shared" si="50"/>
        <v>1093.0450584793236</v>
      </c>
      <c r="CT39" s="5">
        <f t="shared" si="50"/>
        <v>1092.4055475520693</v>
      </c>
      <c r="CU39" s="5">
        <f t="shared" si="50"/>
        <v>1091.7609867197766</v>
      </c>
      <c r="CV39" s="5">
        <f t="shared" si="50"/>
        <v>1091.1113461020448</v>
      </c>
      <c r="CW39" s="5">
        <f t="shared" si="50"/>
        <v>1090.4565956574932</v>
      </c>
      <c r="CX39" s="5">
        <f t="shared" si="50"/>
        <v>1089.7967051829285</v>
      </c>
      <c r="CY39" s="5">
        <f t="shared" si="50"/>
        <v>1089.131644312506</v>
      </c>
      <c r="CZ39" s="5">
        <f t="shared" si="50"/>
        <v>1088.4613825168883</v>
      </c>
      <c r="DA39" s="5">
        <f t="shared" si="50"/>
        <v>1087.7858891023968</v>
      </c>
      <c r="DB39" s="5">
        <f t="shared" si="50"/>
        <v>1087.1051332101624</v>
      </c>
      <c r="DC39" s="5">
        <f t="shared" si="50"/>
        <v>1086.41908381527</v>
      </c>
      <c r="DD39" s="5">
        <f t="shared" si="50"/>
        <v>1085.7277097258977</v>
      </c>
      <c r="DE39" s="5">
        <f t="shared" si="50"/>
        <v>1085.0309795824548</v>
      </c>
      <c r="DF39" s="5">
        <f t="shared" si="50"/>
        <v>1084.3288618567121</v>
      </c>
      <c r="DG39" s="5">
        <f t="shared" si="50"/>
        <v>1083.6213248509289</v>
      </c>
      <c r="DH39" s="5">
        <f t="shared" si="50"/>
        <v>1082.9083366969762</v>
      </c>
      <c r="DI39" s="5">
        <f t="shared" si="50"/>
        <v>1082.1898653554558</v>
      </c>
      <c r="DJ39" s="5">
        <f t="shared" si="50"/>
        <v>1081.4658786148127</v>
      </c>
      <c r="DK39" s="5">
        <f t="shared" si="50"/>
        <v>1080.7363440904448</v>
      </c>
      <c r="DL39" s="5">
        <f t="shared" si="50"/>
        <v>1080.001229223809</v>
      </c>
      <c r="DM39" s="5">
        <f t="shared" si="50"/>
        <v>1079.2605012815195</v>
      </c>
      <c r="DN39" s="5">
        <f t="shared" si="50"/>
        <v>1078.514127354445</v>
      </c>
      <c r="DO39" s="5">
        <f t="shared" si="50"/>
        <v>1077.7620743567988</v>
      </c>
      <c r="DP39" s="5">
        <f t="shared" si="50"/>
        <v>1077.0043090252257</v>
      </c>
      <c r="DQ39" s="5">
        <f t="shared" si="50"/>
        <v>1076.2407979178836</v>
      </c>
      <c r="DR39" s="5">
        <f t="shared" si="50"/>
        <v>1075.4715074135208</v>
      </c>
      <c r="DS39" s="5">
        <f t="shared" si="50"/>
        <v>1074.696403710549</v>
      </c>
      <c r="DT39" s="5">
        <f t="shared" si="50"/>
        <v>1073.9154528261095</v>
      </c>
      <c r="DU39" s="5">
        <f t="shared" si="50"/>
        <v>1073.1286205951376</v>
      </c>
      <c r="DV39" s="5">
        <f t="shared" si="50"/>
        <v>1072.3358726694203</v>
      </c>
      <c r="DW39" s="5">
        <f t="shared" si="50"/>
        <v>1071.5371745166499</v>
      </c>
      <c r="DX39" s="5">
        <f t="shared" si="50"/>
        <v>1070.732491419473</v>
      </c>
      <c r="DY39" s="5">
        <f t="shared" si="50"/>
        <v>1069.921788474533</v>
      </c>
      <c r="DZ39" s="5">
        <f t="shared" si="50"/>
        <v>1069.1050305915105</v>
      </c>
      <c r="EA39" s="5">
        <f t="shared" si="50"/>
        <v>1068.2821824921568</v>
      </c>
      <c r="EB39" s="5">
        <f t="shared" si="50"/>
        <v>1067.453208709323</v>
      </c>
      <c r="EC39" s="5">
        <f t="shared" si="50"/>
        <v>1066.6180735859841</v>
      </c>
      <c r="ED39" s="5">
        <f t="shared" si="50"/>
        <v>1065.7767412742585</v>
      </c>
      <c r="EE39" s="5">
        <f t="shared" si="50"/>
        <v>1064.9291757344224</v>
      </c>
      <c r="EF39" s="5">
        <f t="shared" si="50"/>
        <v>1064.0753407339191</v>
      </c>
      <c r="EG39" s="5">
        <f t="shared" si="50"/>
        <v>1063.2151998463626</v>
      </c>
      <c r="EH39" s="5">
        <f t="shared" si="50"/>
        <v>1062.348716450538</v>
      </c>
      <c r="EI39" s="5">
        <f t="shared" si="50"/>
        <v>1061.4758537293935</v>
      </c>
      <c r="EJ39" s="5">
        <f t="shared" si="50"/>
        <v>1060.5965746690322</v>
      </c>
      <c r="EK39" s="5">
        <f aca="true" t="shared" si="51" ref="EK39:GV39">+(EK31+EK38)*$B$13</f>
        <v>1059.7108420576942</v>
      </c>
      <c r="EL39" s="5">
        <f t="shared" si="51"/>
        <v>1058.818618484735</v>
      </c>
      <c r="EM39" s="5">
        <f t="shared" si="51"/>
        <v>1057.9198663396</v>
      </c>
      <c r="EN39" s="5">
        <f t="shared" si="51"/>
        <v>1057.0145478107927</v>
      </c>
      <c r="EO39" s="5">
        <f t="shared" si="51"/>
        <v>1056.1026248848377</v>
      </c>
      <c r="EP39" s="5">
        <f t="shared" si="51"/>
        <v>1055.1840593452378</v>
      </c>
      <c r="EQ39" s="5">
        <f t="shared" si="51"/>
        <v>1054.2588127714268</v>
      </c>
      <c r="ER39" s="5">
        <f t="shared" si="51"/>
        <v>1053.3268465377182</v>
      </c>
      <c r="ES39" s="5">
        <f t="shared" si="51"/>
        <v>1052.3881218122444</v>
      </c>
      <c r="ET39" s="5">
        <f t="shared" si="51"/>
        <v>1051.4425995558947</v>
      </c>
      <c r="EU39" s="5">
        <f t="shared" si="51"/>
        <v>1050.4902405212476</v>
      </c>
      <c r="EV39" s="5">
        <f t="shared" si="51"/>
        <v>1049.5310052514933</v>
      </c>
      <c r="EW39" s="5">
        <f t="shared" si="51"/>
        <v>1048.5648540793566</v>
      </c>
      <c r="EX39" s="5">
        <f t="shared" si="51"/>
        <v>1047.591747126011</v>
      </c>
      <c r="EY39" s="5">
        <f t="shared" si="51"/>
        <v>1046.6116442999862</v>
      </c>
      <c r="EZ39" s="5">
        <f t="shared" si="51"/>
        <v>1045.6245052960746</v>
      </c>
      <c r="FA39" s="5">
        <f t="shared" si="51"/>
        <v>1044.6302895942272</v>
      </c>
      <c r="FB39" s="5">
        <f t="shared" si="51"/>
        <v>1043.628956458447</v>
      </c>
      <c r="FC39" s="5">
        <f t="shared" si="51"/>
        <v>1042.6204649356762</v>
      </c>
      <c r="FD39" s="5">
        <f t="shared" si="51"/>
        <v>1041.6047738546758</v>
      </c>
      <c r="FE39" s="5">
        <f t="shared" si="51"/>
        <v>1040.581841824904</v>
      </c>
      <c r="FF39" s="5">
        <f t="shared" si="51"/>
        <v>1039.5516272353827</v>
      </c>
      <c r="FG39" s="5">
        <f t="shared" si="51"/>
        <v>1038.5140882535648</v>
      </c>
      <c r="FH39" s="5">
        <f t="shared" si="51"/>
        <v>1037.46918282419</v>
      </c>
      <c r="FI39" s="5">
        <f t="shared" si="51"/>
        <v>1036.416868668139</v>
      </c>
      <c r="FJ39" s="5">
        <f t="shared" si="51"/>
        <v>1035.3571032812795</v>
      </c>
      <c r="FK39" s="5">
        <f t="shared" si="51"/>
        <v>1034.289843933308</v>
      </c>
      <c r="FL39" s="5">
        <f t="shared" si="51"/>
        <v>1033.2150476665827</v>
      </c>
      <c r="FM39" s="5">
        <f t="shared" si="51"/>
        <v>1032.1326712949551</v>
      </c>
      <c r="FN39" s="5">
        <f t="shared" si="51"/>
        <v>1031.0426714025918</v>
      </c>
      <c r="FO39" s="5">
        <f t="shared" si="51"/>
        <v>1029.9450043427921</v>
      </c>
      <c r="FP39" s="5">
        <f t="shared" si="51"/>
        <v>1028.8396262367987</v>
      </c>
      <c r="FQ39" s="5">
        <f t="shared" si="51"/>
        <v>1027.7264929726034</v>
      </c>
      <c r="FR39" s="5">
        <f t="shared" si="51"/>
        <v>1026.6055602037459</v>
      </c>
      <c r="FS39" s="5">
        <f t="shared" si="51"/>
        <v>1025.4767833481073</v>
      </c>
      <c r="FT39" s="5">
        <f t="shared" si="51"/>
        <v>1024.340117586696</v>
      </c>
      <c r="FU39" s="5">
        <f t="shared" si="51"/>
        <v>1023.1955178624296</v>
      </c>
      <c r="FV39" s="5">
        <f t="shared" si="51"/>
        <v>1022.0429388789089</v>
      </c>
      <c r="FW39" s="5">
        <f t="shared" si="51"/>
        <v>1020.8823350991859</v>
      </c>
      <c r="FX39" s="5">
        <f t="shared" si="51"/>
        <v>1019.7136607445262</v>
      </c>
      <c r="FY39" s="5">
        <f t="shared" si="51"/>
        <v>1018.5368697931651</v>
      </c>
      <c r="FZ39" s="5">
        <f t="shared" si="51"/>
        <v>1017.3519159790569</v>
      </c>
      <c r="GA39" s="5">
        <f t="shared" si="51"/>
        <v>1016.1587527906178</v>
      </c>
      <c r="GB39" s="5">
        <f t="shared" si="51"/>
        <v>1014.9573334694628</v>
      </c>
      <c r="GC39" s="5">
        <f t="shared" si="51"/>
        <v>1013.7476110091369</v>
      </c>
      <c r="GD39" s="5">
        <f t="shared" si="51"/>
        <v>1012.5295381538374</v>
      </c>
      <c r="GE39" s="5">
        <f t="shared" si="51"/>
        <v>1011.3030673971328</v>
      </c>
      <c r="GF39" s="5">
        <f t="shared" si="51"/>
        <v>1010.0681509806735</v>
      </c>
      <c r="GG39" s="5">
        <f t="shared" si="51"/>
        <v>1008.8247408928956</v>
      </c>
      <c r="GH39" s="5">
        <f t="shared" si="51"/>
        <v>1007.5727888677193</v>
      </c>
      <c r="GI39" s="5">
        <f t="shared" si="51"/>
        <v>1006.3122463832406</v>
      </c>
      <c r="GJ39" s="5">
        <f t="shared" si="51"/>
        <v>1005.0430646604146</v>
      </c>
      <c r="GK39" s="5">
        <f t="shared" si="51"/>
        <v>1003.765194661735</v>
      </c>
      <c r="GL39" s="5">
        <f t="shared" si="51"/>
        <v>1002.4785870899045</v>
      </c>
      <c r="GM39" s="5">
        <f t="shared" si="51"/>
        <v>1001.1831923864993</v>
      </c>
      <c r="GN39" s="5">
        <f t="shared" si="51"/>
        <v>999.8789607306271</v>
      </c>
      <c r="GO39" s="5">
        <f t="shared" si="51"/>
        <v>998.5658420375785</v>
      </c>
      <c r="GP39" s="5">
        <f t="shared" si="51"/>
        <v>997.2437859574701</v>
      </c>
      <c r="GQ39" s="5">
        <f t="shared" si="51"/>
        <v>995.912741873883</v>
      </c>
      <c r="GR39" s="5">
        <f t="shared" si="51"/>
        <v>994.5726589024916</v>
      </c>
      <c r="GS39" s="5">
        <f t="shared" si="51"/>
        <v>993.223485889689</v>
      </c>
      <c r="GT39" s="5">
        <f t="shared" si="51"/>
        <v>991.8651714112012</v>
      </c>
      <c r="GU39" s="5">
        <f t="shared" si="51"/>
        <v>990.4976637706984</v>
      </c>
      <c r="GV39" s="5">
        <f t="shared" si="51"/>
        <v>989.1209109983968</v>
      </c>
      <c r="GW39" s="5">
        <f aca="true" t="shared" si="52" ref="GW39:IV39">+(GW31+GW38)*$B$13</f>
        <v>987.7348608496529</v>
      </c>
      <c r="GX39" s="5">
        <f t="shared" si="52"/>
        <v>986.3394608035536</v>
      </c>
      <c r="GY39" s="5">
        <f t="shared" si="52"/>
        <v>984.9346580614947</v>
      </c>
      <c r="GZ39" s="5">
        <f t="shared" si="52"/>
        <v>983.5203995457582</v>
      </c>
      <c r="HA39" s="5">
        <f t="shared" si="52"/>
        <v>982.0966318980749</v>
      </c>
      <c r="HB39" s="5">
        <f t="shared" si="52"/>
        <v>980.6633014781872</v>
      </c>
      <c r="HC39" s="5">
        <f t="shared" si="52"/>
        <v>979.2203543623989</v>
      </c>
      <c r="HD39" s="5">
        <f t="shared" si="52"/>
        <v>977.7677363421211</v>
      </c>
      <c r="HE39" s="5">
        <f t="shared" si="52"/>
        <v>976.3053929224089</v>
      </c>
      <c r="HF39" s="5">
        <f t="shared" si="52"/>
        <v>974.8332693204919</v>
      </c>
      <c r="HG39" s="5">
        <f t="shared" si="52"/>
        <v>973.3513104642966</v>
      </c>
      <c r="HH39" s="5">
        <f t="shared" si="52"/>
        <v>971.8594609909604</v>
      </c>
      <c r="HI39" s="5">
        <f t="shared" si="52"/>
        <v>970.3576652453407</v>
      </c>
      <c r="HJ39" s="5">
        <f t="shared" si="52"/>
        <v>968.8458672785141</v>
      </c>
      <c r="HK39" s="5">
        <f t="shared" si="52"/>
        <v>967.3240108462677</v>
      </c>
      <c r="HL39" s="5">
        <f t="shared" si="52"/>
        <v>965.7920394075861</v>
      </c>
      <c r="HM39" s="5">
        <f t="shared" si="52"/>
        <v>964.2498961231258</v>
      </c>
      <c r="HN39" s="5">
        <f t="shared" si="52"/>
        <v>962.6975238536871</v>
      </c>
      <c r="HO39" s="5">
        <f t="shared" si="52"/>
        <v>961.1348651586733</v>
      </c>
      <c r="HP39" s="5">
        <f t="shared" si="52"/>
        <v>959.561862294546</v>
      </c>
      <c r="HQ39" s="5">
        <f t="shared" si="52"/>
        <v>957.9784572132708</v>
      </c>
      <c r="HR39" s="5">
        <f t="shared" si="52"/>
        <v>956.3845915607545</v>
      </c>
      <c r="HS39" s="5">
        <f t="shared" si="52"/>
        <v>954.7802066752765</v>
      </c>
      <c r="HT39" s="5">
        <f t="shared" si="52"/>
        <v>953.1652435859104</v>
      </c>
      <c r="HU39" s="5">
        <f t="shared" si="52"/>
        <v>951.5396430109377</v>
      </c>
      <c r="HV39" s="5">
        <f t="shared" si="52"/>
        <v>949.9033453562554</v>
      </c>
      <c r="HW39" s="5">
        <f t="shared" si="52"/>
        <v>948.2562907137726</v>
      </c>
      <c r="HX39" s="5">
        <f t="shared" si="52"/>
        <v>946.5984188598018</v>
      </c>
      <c r="HY39" s="5">
        <f t="shared" si="52"/>
        <v>944.9296692534393</v>
      </c>
      <c r="HZ39" s="5">
        <f t="shared" si="52"/>
        <v>943.2499810349409</v>
      </c>
      <c r="IA39" s="5">
        <f t="shared" si="52"/>
        <v>941.5592930240855</v>
      </c>
      <c r="IB39" s="5">
        <f t="shared" si="52"/>
        <v>939.8575437185327</v>
      </c>
      <c r="IC39" s="5">
        <f t="shared" si="52"/>
        <v>938.1446712921733</v>
      </c>
      <c r="ID39" s="5">
        <f t="shared" si="52"/>
        <v>936.4206135934669</v>
      </c>
      <c r="IE39" s="5">
        <f t="shared" si="52"/>
        <v>934.6853081437762</v>
      </c>
      <c r="IF39" s="5">
        <f t="shared" si="52"/>
        <v>932.9386921356903</v>
      </c>
      <c r="IG39" s="5">
        <f t="shared" si="52"/>
        <v>931.1807024313395</v>
      </c>
      <c r="IH39" s="5">
        <f t="shared" si="52"/>
        <v>929.4112755607014</v>
      </c>
      <c r="II39" s="5">
        <f t="shared" si="52"/>
        <v>927.6303477199007</v>
      </c>
      <c r="IJ39" s="5">
        <f t="shared" si="52"/>
        <v>925.8378547694966</v>
      </c>
      <c r="IK39" s="5">
        <f t="shared" si="52"/>
        <v>924.0337322327655</v>
      </c>
      <c r="IL39" s="5">
        <f t="shared" si="52"/>
        <v>922.2179152939716</v>
      </c>
      <c r="IM39" s="5">
        <f t="shared" si="52"/>
        <v>920.3903387966311</v>
      </c>
      <c r="IN39" s="5">
        <f t="shared" si="52"/>
        <v>918.550937241767</v>
      </c>
      <c r="IO39" s="5">
        <f t="shared" si="52"/>
        <v>916.6996447861534</v>
      </c>
      <c r="IP39" s="5">
        <f t="shared" si="52"/>
        <v>914.8363952405545</v>
      </c>
      <c r="IQ39" s="5">
        <f t="shared" si="52"/>
        <v>912.9611220679514</v>
      </c>
      <c r="IR39" s="5">
        <f t="shared" si="52"/>
        <v>911.0737583817603</v>
      </c>
      <c r="IS39" s="5">
        <f t="shared" si="52"/>
        <v>909.1742369440445</v>
      </c>
      <c r="IT39" s="5">
        <f t="shared" si="52"/>
        <v>907.2624901637134</v>
      </c>
      <c r="IU39" s="5">
        <f t="shared" si="52"/>
        <v>905.3384500947152</v>
      </c>
      <c r="IV39" s="5">
        <f t="shared" si="52"/>
        <v>903.4020484342201</v>
      </c>
    </row>
    <row r="40" spans="1:256" s="5" customFormat="1" ht="12.75">
      <c r="A40" t="s">
        <v>41</v>
      </c>
      <c r="C40" s="5">
        <f>+C32+C35+C36+C37+C38-C39</f>
        <v>3597.7390392901443</v>
      </c>
      <c r="D40" s="5">
        <f aca="true" t="shared" si="53" ref="D40:L40">+D32+D35+D36+D37+D38-D39</f>
        <v>3600.5950228490797</v>
      </c>
      <c r="E40" s="5">
        <f t="shared" si="53"/>
        <v>3603.459785023727</v>
      </c>
      <c r="F40" s="5">
        <f t="shared" si="53"/>
        <v>3606.3333576900186</v>
      </c>
      <c r="G40" s="5">
        <f t="shared" si="53"/>
        <v>3609.2157728561215</v>
      </c>
      <c r="H40" s="5">
        <f t="shared" si="53"/>
        <v>3612.1070626630285</v>
      </c>
      <c r="I40" s="5">
        <f t="shared" si="53"/>
        <v>3615.007259385162</v>
      </c>
      <c r="J40" s="5">
        <f t="shared" si="53"/>
        <v>3617.916395430977</v>
      </c>
      <c r="K40" s="5">
        <f t="shared" si="53"/>
        <v>3620.83450334357</v>
      </c>
      <c r="L40" s="5">
        <f t="shared" si="53"/>
        <v>3623.761615801286</v>
      </c>
      <c r="M40" s="5">
        <f aca="true" t="shared" si="54" ref="M40:BX40">+M32+M35+M36+M37+M38-M39</f>
        <v>3626.697765618331</v>
      </c>
      <c r="N40" s="5">
        <f t="shared" si="54"/>
        <v>3629.6429857453904</v>
      </c>
      <c r="O40" s="5">
        <f t="shared" si="54"/>
        <v>3632.5973092702425</v>
      </c>
      <c r="P40" s="5">
        <f t="shared" si="54"/>
        <v>3635.5607694183836</v>
      </c>
      <c r="Q40" s="5">
        <f t="shared" si="54"/>
        <v>3638.533399553651</v>
      </c>
      <c r="R40" s="5">
        <f t="shared" si="54"/>
        <v>3641.5152331788495</v>
      </c>
      <c r="S40" s="5">
        <f t="shared" si="54"/>
        <v>3644.5063039363818</v>
      </c>
      <c r="T40" s="5">
        <f t="shared" si="54"/>
        <v>3647.5066456088834</v>
      </c>
      <c r="U40" s="5">
        <f t="shared" si="54"/>
        <v>3650.516292119854</v>
      </c>
      <c r="V40" s="5">
        <f t="shared" si="54"/>
        <v>3653.5352775343044</v>
      </c>
      <c r="W40" s="5">
        <f t="shared" si="54"/>
        <v>3656.563636059391</v>
      </c>
      <c r="X40" s="5">
        <f t="shared" si="54"/>
        <v>3659.601402045062</v>
      </c>
      <c r="Y40" s="5">
        <f t="shared" si="54"/>
        <v>3662.6486099847143</v>
      </c>
      <c r="Z40" s="5">
        <f t="shared" si="54"/>
        <v>3665.705294515834</v>
      </c>
      <c r="AA40" s="5">
        <f t="shared" si="54"/>
        <v>3668.7714904206537</v>
      </c>
      <c r="AB40" s="5">
        <f t="shared" si="54"/>
        <v>3671.8472326268184</v>
      </c>
      <c r="AC40" s="5">
        <f t="shared" si="54"/>
        <v>3674.932556208033</v>
      </c>
      <c r="AD40" s="5">
        <f t="shared" si="54"/>
        <v>3678.0274963847387</v>
      </c>
      <c r="AE40" s="5">
        <f t="shared" si="54"/>
        <v>3681.132088524768</v>
      </c>
      <c r="AF40" s="5">
        <f t="shared" si="54"/>
        <v>3684.2463681440263</v>
      </c>
      <c r="AG40" s="5">
        <f t="shared" si="54"/>
        <v>3687.3703709071597</v>
      </c>
      <c r="AH40" s="5">
        <f t="shared" si="54"/>
        <v>3690.504132628229</v>
      </c>
      <c r="AI40" s="5">
        <f t="shared" si="54"/>
        <v>3693.647689271396</v>
      </c>
      <c r="AJ40" s="5">
        <f t="shared" si="54"/>
        <v>3696.801076951602</v>
      </c>
      <c r="AK40" s="5">
        <f t="shared" si="54"/>
        <v>3699.964331935257</v>
      </c>
      <c r="AL40" s="5">
        <f t="shared" si="54"/>
        <v>3703.1374906409264</v>
      </c>
      <c r="AM40" s="5">
        <f t="shared" si="54"/>
        <v>3706.3205896400254</v>
      </c>
      <c r="AN40" s="5">
        <f t="shared" si="54"/>
        <v>3709.513665657517</v>
      </c>
      <c r="AO40" s="5">
        <f t="shared" si="54"/>
        <v>3712.7167555726064</v>
      </c>
      <c r="AP40" s="5">
        <f t="shared" si="54"/>
        <v>3715.9298964194513</v>
      </c>
      <c r="AQ40" s="5">
        <f t="shared" si="54"/>
        <v>3719.1531253878625</v>
      </c>
      <c r="AR40" s="5">
        <f t="shared" si="54"/>
        <v>3722.3864798240147</v>
      </c>
      <c r="AS40" s="5">
        <f t="shared" si="54"/>
        <v>3725.6299972311604</v>
      </c>
      <c r="AT40" s="5">
        <f t="shared" si="54"/>
        <v>3728.8837152703454</v>
      </c>
      <c r="AU40" s="5">
        <f t="shared" si="54"/>
        <v>3732.147671761128</v>
      </c>
      <c r="AV40" s="5">
        <f t="shared" si="54"/>
        <v>3735.4219046823064</v>
      </c>
      <c r="AW40" s="5">
        <f t="shared" si="54"/>
        <v>3738.7064521726406</v>
      </c>
      <c r="AX40" s="5">
        <f t="shared" si="54"/>
        <v>3742.0013525315826</v>
      </c>
      <c r="AY40" s="5">
        <f t="shared" si="54"/>
        <v>3745.3066442200143</v>
      </c>
      <c r="AZ40" s="5">
        <f t="shared" si="54"/>
        <v>3748.62236586098</v>
      </c>
      <c r="BA40" s="5">
        <f t="shared" si="54"/>
        <v>3751.9485562404307</v>
      </c>
      <c r="BB40" s="5">
        <f t="shared" si="54"/>
        <v>3755.2852543079666</v>
      </c>
      <c r="BC40" s="5">
        <f t="shared" si="54"/>
        <v>3758.6324991775828</v>
      </c>
      <c r="BD40" s="5">
        <f t="shared" si="54"/>
        <v>3761.990330128425</v>
      </c>
      <c r="BE40" s="5">
        <f t="shared" si="54"/>
        <v>3765.3587866055423</v>
      </c>
      <c r="BF40" s="5">
        <f t="shared" si="54"/>
        <v>3768.7379082206444</v>
      </c>
      <c r="BG40" s="5">
        <f t="shared" si="54"/>
        <v>3772.127734752865</v>
      </c>
      <c r="BH40" s="5">
        <f t="shared" si="54"/>
        <v>3775.5283061495293</v>
      </c>
      <c r="BI40" s="5">
        <f t="shared" si="54"/>
        <v>3778.9396625269196</v>
      </c>
      <c r="BJ40" s="5">
        <f t="shared" si="54"/>
        <v>3782.3618441710523</v>
      </c>
      <c r="BK40" s="5">
        <f t="shared" si="54"/>
        <v>3785.7948915384513</v>
      </c>
      <c r="BL40" s="5">
        <f t="shared" si="54"/>
        <v>3789.238845256932</v>
      </c>
      <c r="BM40" s="5">
        <f t="shared" si="54"/>
        <v>3792.6937461263824</v>
      </c>
      <c r="BN40" s="5">
        <f t="shared" si="54"/>
        <v>3796.159635119554</v>
      </c>
      <c r="BO40" s="5">
        <f t="shared" si="54"/>
        <v>3799.6365533828503</v>
      </c>
      <c r="BP40" s="5">
        <f t="shared" si="54"/>
        <v>3803.124542237125</v>
      </c>
      <c r="BQ40" s="5">
        <f t="shared" si="54"/>
        <v>3806.62364317848</v>
      </c>
      <c r="BR40" s="5">
        <f t="shared" si="54"/>
        <v>3810.1338978790727</v>
      </c>
      <c r="BS40" s="5">
        <f t="shared" si="54"/>
        <v>3813.6553481879137</v>
      </c>
      <c r="BT40" s="5">
        <f t="shared" si="54"/>
        <v>3817.188036131689</v>
      </c>
      <c r="BU40" s="5">
        <f t="shared" si="54"/>
        <v>3820.7320039155634</v>
      </c>
      <c r="BV40" s="5">
        <f t="shared" si="54"/>
        <v>3824.2872939240106</v>
      </c>
      <c r="BW40" s="5">
        <f t="shared" si="54"/>
        <v>3827.853948721627</v>
      </c>
      <c r="BX40" s="5">
        <f t="shared" si="54"/>
        <v>3831.4320110539657</v>
      </c>
      <c r="BY40" s="5">
        <f aca="true" t="shared" si="55" ref="BY40:EJ40">+BY32+BY35+BY36+BY37+BY38-BY39</f>
        <v>3835.021523848356</v>
      </c>
      <c r="BZ40" s="5">
        <f t="shared" si="55"/>
        <v>3838.6225302147486</v>
      </c>
      <c r="CA40" s="5">
        <f t="shared" si="55"/>
        <v>3842.235073446552</v>
      </c>
      <c r="CB40" s="5">
        <f t="shared" si="55"/>
        <v>3845.85919702147</v>
      </c>
      <c r="CC40" s="5">
        <f t="shared" si="55"/>
        <v>3849.494944602354</v>
      </c>
      <c r="CD40" s="5">
        <f t="shared" si="55"/>
        <v>3853.1423600380476</v>
      </c>
      <c r="CE40" s="5">
        <f t="shared" si="55"/>
        <v>3856.801487364248</v>
      </c>
      <c r="CF40" s="5">
        <f t="shared" si="55"/>
        <v>3860.4723708043575</v>
      </c>
      <c r="CG40" s="5">
        <f t="shared" si="55"/>
        <v>3864.155054770354</v>
      </c>
      <c r="CH40" s="5">
        <f t="shared" si="55"/>
        <v>3867.8495838636522</v>
      </c>
      <c r="CI40" s="5">
        <f t="shared" si="55"/>
        <v>3871.5560028759783</v>
      </c>
      <c r="CJ40" s="5">
        <f t="shared" si="55"/>
        <v>3875.274356790239</v>
      </c>
      <c r="CK40" s="5">
        <f t="shared" si="55"/>
        <v>3879.004690781412</v>
      </c>
      <c r="CL40" s="5">
        <f t="shared" si="55"/>
        <v>3882.747050217421</v>
      </c>
      <c r="CM40" s="5">
        <f t="shared" si="55"/>
        <v>3886.501480660024</v>
      </c>
      <c r="CN40" s="5">
        <f t="shared" si="55"/>
        <v>3890.26802786571</v>
      </c>
      <c r="CO40" s="5">
        <f t="shared" si="55"/>
        <v>3894.0467377865925</v>
      </c>
      <c r="CP40" s="5">
        <f t="shared" si="55"/>
        <v>3897.8376565713115</v>
      </c>
      <c r="CQ40" s="5">
        <f t="shared" si="55"/>
        <v>3901.640830565937</v>
      </c>
      <c r="CR40" s="5">
        <f t="shared" si="55"/>
        <v>3905.4563063148803</v>
      </c>
      <c r="CS40" s="5">
        <f t="shared" si="55"/>
        <v>3909.2841305618067</v>
      </c>
      <c r="CT40" s="5">
        <f t="shared" si="55"/>
        <v>3913.124350250552</v>
      </c>
      <c r="CU40" s="5">
        <f t="shared" si="55"/>
        <v>3916.9770125260516</v>
      </c>
      <c r="CV40" s="5">
        <f t="shared" si="55"/>
        <v>3920.8421647352607</v>
      </c>
      <c r="CW40" s="5">
        <f t="shared" si="55"/>
        <v>3924.7198544280864</v>
      </c>
      <c r="CX40" s="5">
        <f t="shared" si="55"/>
        <v>3928.6101293583297</v>
      </c>
      <c r="CY40" s="5">
        <f t="shared" si="55"/>
        <v>3932.5130374846167</v>
      </c>
      <c r="CZ40" s="5">
        <f t="shared" si="55"/>
        <v>3936.428626971352</v>
      </c>
      <c r="DA40" s="5">
        <f t="shared" si="55"/>
        <v>3940.356946189663</v>
      </c>
      <c r="DB40" s="5">
        <f t="shared" si="55"/>
        <v>3944.298043718358</v>
      </c>
      <c r="DC40" s="5">
        <f t="shared" si="55"/>
        <v>3948.251968344878</v>
      </c>
      <c r="DD40" s="5">
        <f t="shared" si="55"/>
        <v>3952.2187690662713</v>
      </c>
      <c r="DE40" s="5">
        <f t="shared" si="55"/>
        <v>3956.198495090147</v>
      </c>
      <c r="DF40" s="5">
        <f t="shared" si="55"/>
        <v>3960.1911958356595</v>
      </c>
      <c r="DG40" s="5">
        <f t="shared" si="55"/>
        <v>3964.196920934482</v>
      </c>
      <c r="DH40" s="5">
        <f t="shared" si="55"/>
        <v>3968.215720231785</v>
      </c>
      <c r="DI40" s="5">
        <f t="shared" si="55"/>
        <v>3972.247643787225</v>
      </c>
      <c r="DJ40" s="5">
        <f t="shared" si="55"/>
        <v>3976.292741875939</v>
      </c>
      <c r="DK40" s="5">
        <f t="shared" si="55"/>
        <v>3980.351064989538</v>
      </c>
      <c r="DL40" s="5">
        <f t="shared" si="55"/>
        <v>3984.4226638371047</v>
      </c>
      <c r="DM40" s="5">
        <f t="shared" si="55"/>
        <v>3988.5075893462044</v>
      </c>
      <c r="DN40" s="5">
        <f t="shared" si="55"/>
        <v>3992.6058926638934</v>
      </c>
      <c r="DO40" s="5">
        <f t="shared" si="55"/>
        <v>3996.717625157735</v>
      </c>
      <c r="DP40" s="5">
        <f t="shared" si="55"/>
        <v>4000.8428384168174</v>
      </c>
      <c r="DQ40" s="5">
        <f t="shared" si="55"/>
        <v>4004.9815842527823</v>
      </c>
      <c r="DR40" s="5">
        <f t="shared" si="55"/>
        <v>4009.133914700853</v>
      </c>
      <c r="DS40" s="5">
        <f t="shared" si="55"/>
        <v>4013.2998820208704</v>
      </c>
      <c r="DT40" s="5">
        <f t="shared" si="55"/>
        <v>4017.4795386983305</v>
      </c>
      <c r="DU40" s="5">
        <f t="shared" si="55"/>
        <v>4021.6729374454353</v>
      </c>
      <c r="DV40" s="5">
        <f t="shared" si="55"/>
        <v>4025.8801312021333</v>
      </c>
      <c r="DW40" s="5">
        <f t="shared" si="55"/>
        <v>4030.101173137186</v>
      </c>
      <c r="DX40" s="5">
        <f t="shared" si="55"/>
        <v>4034.3361166492186</v>
      </c>
      <c r="DY40" s="5">
        <f t="shared" si="55"/>
        <v>4038.585015367792</v>
      </c>
      <c r="DZ40" s="5">
        <f t="shared" si="55"/>
        <v>4042.847923154468</v>
      </c>
      <c r="EA40" s="5">
        <f t="shared" si="55"/>
        <v>4047.1248941038893</v>
      </c>
      <c r="EB40" s="5">
        <f t="shared" si="55"/>
        <v>4051.415982544854</v>
      </c>
      <c r="EC40" s="5">
        <f t="shared" si="55"/>
        <v>4055.721243041411</v>
      </c>
      <c r="ED40" s="5">
        <f t="shared" si="55"/>
        <v>4060.040730393943</v>
      </c>
      <c r="EE40" s="5">
        <f t="shared" si="55"/>
        <v>4064.3744996402665</v>
      </c>
      <c r="EF40" s="5">
        <f t="shared" si="55"/>
        <v>4068.7226060567336</v>
      </c>
      <c r="EG40" s="5">
        <f t="shared" si="55"/>
        <v>4073.085105159337</v>
      </c>
      <c r="EH40" s="5">
        <f t="shared" si="55"/>
        <v>4077.462052704822</v>
      </c>
      <c r="EI40" s="5">
        <f t="shared" si="55"/>
        <v>4081.8535046918105</v>
      </c>
      <c r="EJ40" s="5">
        <f t="shared" si="55"/>
        <v>4086.259517361916</v>
      </c>
      <c r="EK40" s="5">
        <f aca="true" t="shared" si="56" ref="EK40:GV40">+EK32+EK35+EK36+EK37+EK38-EK39</f>
        <v>4090.6801472008756</v>
      </c>
      <c r="EL40" s="5">
        <f t="shared" si="56"/>
        <v>4095.115450939685</v>
      </c>
      <c r="EM40" s="5">
        <f t="shared" si="56"/>
        <v>4099.565485555736</v>
      </c>
      <c r="EN40" s="5">
        <f t="shared" si="56"/>
        <v>4104.030308273963</v>
      </c>
      <c r="EO40" s="5">
        <f t="shared" si="56"/>
        <v>4108.509976567991</v>
      </c>
      <c r="EP40" s="5">
        <f t="shared" si="56"/>
        <v>4113.004548161293</v>
      </c>
      <c r="EQ40" s="5">
        <f t="shared" si="56"/>
        <v>4117.514081028356</v>
      </c>
      <c r="ER40" s="5">
        <f t="shared" si="56"/>
        <v>4122.038633395838</v>
      </c>
      <c r="ES40" s="5">
        <f t="shared" si="56"/>
        <v>4126.578263743747</v>
      </c>
      <c r="ET40" s="5">
        <f t="shared" si="56"/>
        <v>4131.133030806623</v>
      </c>
      <c r="EU40" s="5">
        <f t="shared" si="56"/>
        <v>4135.702993574715</v>
      </c>
      <c r="EV40" s="5">
        <f t="shared" si="56"/>
        <v>4140.288211295174</v>
      </c>
      <c r="EW40" s="5">
        <f t="shared" si="56"/>
        <v>4144.888743473248</v>
      </c>
      <c r="EX40" s="5">
        <f t="shared" si="56"/>
        <v>4149.504649873483</v>
      </c>
      <c r="EY40" s="5">
        <f t="shared" si="56"/>
        <v>4154.135990520934</v>
      </c>
      <c r="EZ40" s="5">
        <f t="shared" si="56"/>
        <v>4158.782825702371</v>
      </c>
      <c r="FA40" s="5">
        <f t="shared" si="56"/>
        <v>4163.445215967501</v>
      </c>
      <c r="FB40" s="5">
        <f t="shared" si="56"/>
        <v>4168.123222130197</v>
      </c>
      <c r="FC40" s="5">
        <f t="shared" si="56"/>
        <v>4172.8169052697185</v>
      </c>
      <c r="FD40" s="5">
        <f t="shared" si="56"/>
        <v>4177.526326731958</v>
      </c>
      <c r="FE40" s="5">
        <f t="shared" si="56"/>
        <v>4182.25154813068</v>
      </c>
      <c r="FF40" s="5">
        <f t="shared" si="56"/>
        <v>4186.992631348767</v>
      </c>
      <c r="FG40" s="5">
        <f t="shared" si="56"/>
        <v>4191.749638539475</v>
      </c>
      <c r="FH40" s="5">
        <f t="shared" si="56"/>
        <v>4196.522632127695</v>
      </c>
      <c r="FI40" s="5">
        <f t="shared" si="56"/>
        <v>4201.311674811223</v>
      </c>
      <c r="FJ40" s="5">
        <f t="shared" si="56"/>
        <v>4206.1168295620255</v>
      </c>
      <c r="FK40" s="5">
        <f t="shared" si="56"/>
        <v>4210.938159627522</v>
      </c>
      <c r="FL40" s="5">
        <f t="shared" si="56"/>
        <v>4215.775728531872</v>
      </c>
      <c r="FM40" s="5">
        <f t="shared" si="56"/>
        <v>4220.6296000772645</v>
      </c>
      <c r="FN40" s="5">
        <f t="shared" si="56"/>
        <v>4225.499838345212</v>
      </c>
      <c r="FO40" s="5">
        <f t="shared" si="56"/>
        <v>4230.38650769786</v>
      </c>
      <c r="FP40" s="5">
        <f t="shared" si="56"/>
        <v>4235.289672779296</v>
      </c>
      <c r="FQ40" s="5">
        <f t="shared" si="56"/>
        <v>4240.209398516861</v>
      </c>
      <c r="FR40" s="5">
        <f t="shared" si="56"/>
        <v>4245.145750122479</v>
      </c>
      <c r="FS40" s="5">
        <f t="shared" si="56"/>
        <v>4250.09879309398</v>
      </c>
      <c r="FT40" s="5">
        <f t="shared" si="56"/>
        <v>4255.068593216441</v>
      </c>
      <c r="FU40" s="5">
        <f t="shared" si="56"/>
        <v>4260.055216563522</v>
      </c>
      <c r="FV40" s="5">
        <f t="shared" si="56"/>
        <v>4265.058729498822</v>
      </c>
      <c r="FW40" s="5">
        <f t="shared" si="56"/>
        <v>4270.079198677227</v>
      </c>
      <c r="FX40" s="5">
        <f t="shared" si="56"/>
        <v>4275.116691046275</v>
      </c>
      <c r="FY40" s="5">
        <f t="shared" si="56"/>
        <v>4280.171273847524</v>
      </c>
      <c r="FZ40" s="5">
        <f t="shared" si="56"/>
        <v>4285.243014617928</v>
      </c>
      <c r="GA40" s="5">
        <f t="shared" si="56"/>
        <v>4290.33198119121</v>
      </c>
      <c r="GB40" s="5">
        <f t="shared" si="56"/>
        <v>4295.438241699265</v>
      </c>
      <c r="GC40" s="5">
        <f t="shared" si="56"/>
        <v>4300.561864573542</v>
      </c>
      <c r="GD40" s="5">
        <f t="shared" si="56"/>
        <v>4305.70291854645</v>
      </c>
      <c r="GE40" s="5">
        <f t="shared" si="56"/>
        <v>4310.861472652771</v>
      </c>
      <c r="GF40" s="5">
        <f t="shared" si="56"/>
        <v>4316.037596231062</v>
      </c>
      <c r="GG40" s="5">
        <f t="shared" si="56"/>
        <v>4321.231358925094</v>
      </c>
      <c r="GH40" s="5">
        <f t="shared" si="56"/>
        <v>4326.442830685267</v>
      </c>
      <c r="GI40" s="5">
        <f t="shared" si="56"/>
        <v>4331.672081770053</v>
      </c>
      <c r="GJ40" s="5">
        <f t="shared" si="56"/>
        <v>4336.919182747437</v>
      </c>
      <c r="GK40" s="5">
        <f t="shared" si="56"/>
        <v>4342.184204496363</v>
      </c>
      <c r="GL40" s="5">
        <f t="shared" si="56"/>
        <v>4347.467218208201</v>
      </c>
      <c r="GM40" s="5">
        <f t="shared" si="56"/>
        <v>4352.768295388196</v>
      </c>
      <c r="GN40" s="5">
        <f t="shared" si="56"/>
        <v>4358.087507856953</v>
      </c>
      <c r="GO40" s="5">
        <f t="shared" si="56"/>
        <v>4363.424927751906</v>
      </c>
      <c r="GP40" s="5">
        <f t="shared" si="56"/>
        <v>4368.780627528801</v>
      </c>
      <c r="GQ40" s="5">
        <f t="shared" si="56"/>
        <v>4374.154679963204</v>
      </c>
      <c r="GR40" s="5">
        <f t="shared" si="56"/>
        <v>4379.5471581519805</v>
      </c>
      <c r="GS40" s="5">
        <f t="shared" si="56"/>
        <v>4384.958135514812</v>
      </c>
      <c r="GT40" s="5">
        <f t="shared" si="56"/>
        <v>4390.387685795713</v>
      </c>
      <c r="GU40" s="5">
        <f t="shared" si="56"/>
        <v>4395.8358830645475</v>
      </c>
      <c r="GV40" s="5">
        <f t="shared" si="56"/>
        <v>4401.302801718559</v>
      </c>
      <c r="GW40" s="5">
        <f aca="true" t="shared" si="57" ref="GW40:IV40">+GW32+GW35+GW36+GW37+GW38-GW39</f>
        <v>4406.788516483902</v>
      </c>
      <c r="GX40" s="5">
        <f t="shared" si="57"/>
        <v>4412.2931024172</v>
      </c>
      <c r="GY40" s="5">
        <f t="shared" si="57"/>
        <v>4417.816634907078</v>
      </c>
      <c r="GZ40" s="5">
        <f t="shared" si="57"/>
        <v>4423.359189675732</v>
      </c>
      <c r="HA40" s="5">
        <f t="shared" si="57"/>
        <v>4428.920842780498</v>
      </c>
      <c r="HB40" s="5">
        <f t="shared" si="57"/>
        <v>4434.501670615414</v>
      </c>
      <c r="HC40" s="5">
        <f t="shared" si="57"/>
        <v>4440.101749912812</v>
      </c>
      <c r="HD40" s="5">
        <f t="shared" si="57"/>
        <v>4445.721157744903</v>
      </c>
      <c r="HE40" s="5">
        <f t="shared" si="57"/>
        <v>4451.359971525375</v>
      </c>
      <c r="HF40" s="5">
        <f t="shared" si="57"/>
        <v>4457.018269010991</v>
      </c>
      <c r="HG40" s="5">
        <f t="shared" si="57"/>
        <v>4462.696128303214</v>
      </c>
      <c r="HH40" s="5">
        <f t="shared" si="57"/>
        <v>4468.393627849816</v>
      </c>
      <c r="HI40" s="5">
        <f t="shared" si="57"/>
        <v>4474.110846446507</v>
      </c>
      <c r="HJ40" s="5">
        <f t="shared" si="57"/>
        <v>4479.8478632385795</v>
      </c>
      <c r="HK40" s="5">
        <f t="shared" si="57"/>
        <v>4485.604757722542</v>
      </c>
      <c r="HL40" s="5">
        <f t="shared" si="57"/>
        <v>4491.381609747774</v>
      </c>
      <c r="HM40" s="5">
        <f t="shared" si="57"/>
        <v>4497.178499518191</v>
      </c>
      <c r="HN40" s="5">
        <f t="shared" si="57"/>
        <v>4502.995507593902</v>
      </c>
      <c r="HO40" s="5">
        <f t="shared" si="57"/>
        <v>4508.8327148928975</v>
      </c>
      <c r="HP40" s="5">
        <f t="shared" si="57"/>
        <v>4514.690202692722</v>
      </c>
      <c r="HQ40" s="5">
        <f t="shared" si="57"/>
        <v>4520.568052632174</v>
      </c>
      <c r="HR40" s="5">
        <f t="shared" si="57"/>
        <v>4526.466346713001</v>
      </c>
      <c r="HS40" s="5">
        <f t="shared" si="57"/>
        <v>4532.385167301614</v>
      </c>
      <c r="HT40" s="5">
        <f t="shared" si="57"/>
        <v>4538.3245971308</v>
      </c>
      <c r="HU40" s="5">
        <f t="shared" si="57"/>
        <v>4544.284719301447</v>
      </c>
      <c r="HV40" s="5">
        <f t="shared" si="57"/>
        <v>4550.265617284279</v>
      </c>
      <c r="HW40" s="5">
        <f t="shared" si="57"/>
        <v>4556.267374921599</v>
      </c>
      <c r="HX40" s="5">
        <f t="shared" si="57"/>
        <v>4562.290076429039</v>
      </c>
      <c r="HY40" s="5">
        <f t="shared" si="57"/>
        <v>4568.333806397318</v>
      </c>
      <c r="HZ40" s="5">
        <f t="shared" si="57"/>
        <v>4574.398649794007</v>
      </c>
      <c r="IA40" s="5">
        <f t="shared" si="57"/>
        <v>4580.484691965309</v>
      </c>
      <c r="IB40" s="5">
        <f t="shared" si="57"/>
        <v>4586.592018637847</v>
      </c>
      <c r="IC40" s="5">
        <f t="shared" si="57"/>
        <v>4592.720715920447</v>
      </c>
      <c r="ID40" s="5">
        <f t="shared" si="57"/>
        <v>4598.870870305949</v>
      </c>
      <c r="IE40" s="5">
        <f t="shared" si="57"/>
        <v>4605.042568673014</v>
      </c>
      <c r="IF40" s="5">
        <f t="shared" si="57"/>
        <v>4611.235898287943</v>
      </c>
      <c r="IG40" s="5">
        <f t="shared" si="57"/>
        <v>4617.450946806511</v>
      </c>
      <c r="IH40" s="5">
        <f t="shared" si="57"/>
        <v>4623.687802275795</v>
      </c>
      <c r="II40" s="5">
        <f t="shared" si="57"/>
        <v>4629.9465531360265</v>
      </c>
      <c r="IJ40" s="5">
        <f t="shared" si="57"/>
        <v>4636.227288222449</v>
      </c>
      <c r="IK40" s="5">
        <f t="shared" si="57"/>
        <v>4642.530096767176</v>
      </c>
      <c r="IL40" s="5">
        <f t="shared" si="57"/>
        <v>4648.855068401067</v>
      </c>
      <c r="IM40" s="5">
        <f t="shared" si="57"/>
        <v>4655.202293155609</v>
      </c>
      <c r="IN40" s="5">
        <f t="shared" si="57"/>
        <v>4661.571861464813</v>
      </c>
      <c r="IO40" s="5">
        <f t="shared" si="57"/>
        <v>4667.963864167106</v>
      </c>
      <c r="IP40" s="5">
        <f t="shared" si="57"/>
        <v>4674.3783925072485</v>
      </c>
      <c r="IQ40" s="5">
        <f t="shared" si="57"/>
        <v>4680.815538138248</v>
      </c>
      <c r="IR40" s="5">
        <f t="shared" si="57"/>
        <v>4687.275393123295</v>
      </c>
      <c r="IS40" s="5">
        <f t="shared" si="57"/>
        <v>4693.75804993769</v>
      </c>
      <c r="IT40" s="5">
        <f t="shared" si="57"/>
        <v>4700.263601470802</v>
      </c>
      <c r="IU40" s="5">
        <f t="shared" si="57"/>
        <v>4706.7921410280205</v>
      </c>
      <c r="IV40" s="5">
        <f t="shared" si="57"/>
        <v>4713.343762332719</v>
      </c>
    </row>
    <row r="41" s="5" customFormat="1" ht="12.75">
      <c r="A41"/>
    </row>
    <row r="42" s="7" customFormat="1" ht="12.75">
      <c r="A42" s="6" t="s">
        <v>15</v>
      </c>
    </row>
    <row r="43" spans="1:256" s="5" customFormat="1" ht="12.75">
      <c r="A43" t="s">
        <v>16</v>
      </c>
      <c r="C43" s="5">
        <f>+C40</f>
        <v>3597.7390392901443</v>
      </c>
      <c r="D43" s="5">
        <f aca="true" t="shared" si="58" ref="D43:L43">+D40</f>
        <v>3600.5950228490797</v>
      </c>
      <c r="E43" s="5">
        <f t="shared" si="58"/>
        <v>3603.459785023727</v>
      </c>
      <c r="F43" s="5">
        <f t="shared" si="58"/>
        <v>3606.3333576900186</v>
      </c>
      <c r="G43" s="5">
        <f t="shared" si="58"/>
        <v>3609.2157728561215</v>
      </c>
      <c r="H43" s="5">
        <f t="shared" si="58"/>
        <v>3612.1070626630285</v>
      </c>
      <c r="I43" s="5">
        <f t="shared" si="58"/>
        <v>3615.007259385162</v>
      </c>
      <c r="J43" s="5">
        <f t="shared" si="58"/>
        <v>3617.916395430977</v>
      </c>
      <c r="K43" s="5">
        <f t="shared" si="58"/>
        <v>3620.83450334357</v>
      </c>
      <c r="L43" s="5">
        <f t="shared" si="58"/>
        <v>3623.761615801286</v>
      </c>
      <c r="M43" s="5">
        <f aca="true" t="shared" si="59" ref="M43:BX43">+M40</f>
        <v>3626.697765618331</v>
      </c>
      <c r="N43" s="5">
        <f t="shared" si="59"/>
        <v>3629.6429857453904</v>
      </c>
      <c r="O43" s="5">
        <f t="shared" si="59"/>
        <v>3632.5973092702425</v>
      </c>
      <c r="P43" s="5">
        <f t="shared" si="59"/>
        <v>3635.5607694183836</v>
      </c>
      <c r="Q43" s="5">
        <f t="shared" si="59"/>
        <v>3638.533399553651</v>
      </c>
      <c r="R43" s="5">
        <f t="shared" si="59"/>
        <v>3641.5152331788495</v>
      </c>
      <c r="S43" s="5">
        <f t="shared" si="59"/>
        <v>3644.5063039363818</v>
      </c>
      <c r="T43" s="5">
        <f t="shared" si="59"/>
        <v>3647.5066456088834</v>
      </c>
      <c r="U43" s="5">
        <f t="shared" si="59"/>
        <v>3650.516292119854</v>
      </c>
      <c r="V43" s="5">
        <f t="shared" si="59"/>
        <v>3653.5352775343044</v>
      </c>
      <c r="W43" s="5">
        <f t="shared" si="59"/>
        <v>3656.563636059391</v>
      </c>
      <c r="X43" s="5">
        <f t="shared" si="59"/>
        <v>3659.601402045062</v>
      </c>
      <c r="Y43" s="5">
        <f t="shared" si="59"/>
        <v>3662.6486099847143</v>
      </c>
      <c r="Z43" s="5">
        <f t="shared" si="59"/>
        <v>3665.705294515834</v>
      </c>
      <c r="AA43" s="5">
        <f t="shared" si="59"/>
        <v>3668.7714904206537</v>
      </c>
      <c r="AB43" s="5">
        <f t="shared" si="59"/>
        <v>3671.8472326268184</v>
      </c>
      <c r="AC43" s="5">
        <f t="shared" si="59"/>
        <v>3674.932556208033</v>
      </c>
      <c r="AD43" s="5">
        <f t="shared" si="59"/>
        <v>3678.0274963847387</v>
      </c>
      <c r="AE43" s="5">
        <f t="shared" si="59"/>
        <v>3681.132088524768</v>
      </c>
      <c r="AF43" s="5">
        <f t="shared" si="59"/>
        <v>3684.2463681440263</v>
      </c>
      <c r="AG43" s="5">
        <f t="shared" si="59"/>
        <v>3687.3703709071597</v>
      </c>
      <c r="AH43" s="5">
        <f t="shared" si="59"/>
        <v>3690.504132628229</v>
      </c>
      <c r="AI43" s="5">
        <f t="shared" si="59"/>
        <v>3693.647689271396</v>
      </c>
      <c r="AJ43" s="5">
        <f t="shared" si="59"/>
        <v>3696.801076951602</v>
      </c>
      <c r="AK43" s="5">
        <f t="shared" si="59"/>
        <v>3699.964331935257</v>
      </c>
      <c r="AL43" s="5">
        <f t="shared" si="59"/>
        <v>3703.1374906409264</v>
      </c>
      <c r="AM43" s="5">
        <f t="shared" si="59"/>
        <v>3706.3205896400254</v>
      </c>
      <c r="AN43" s="5">
        <f t="shared" si="59"/>
        <v>3709.513665657517</v>
      </c>
      <c r="AO43" s="5">
        <f t="shared" si="59"/>
        <v>3712.7167555726064</v>
      </c>
      <c r="AP43" s="5">
        <f t="shared" si="59"/>
        <v>3715.9298964194513</v>
      </c>
      <c r="AQ43" s="5">
        <f t="shared" si="59"/>
        <v>3719.1531253878625</v>
      </c>
      <c r="AR43" s="5">
        <f t="shared" si="59"/>
        <v>3722.3864798240147</v>
      </c>
      <c r="AS43" s="5">
        <f t="shared" si="59"/>
        <v>3725.6299972311604</v>
      </c>
      <c r="AT43" s="5">
        <f t="shared" si="59"/>
        <v>3728.8837152703454</v>
      </c>
      <c r="AU43" s="5">
        <f t="shared" si="59"/>
        <v>3732.147671761128</v>
      </c>
      <c r="AV43" s="5">
        <f t="shared" si="59"/>
        <v>3735.4219046823064</v>
      </c>
      <c r="AW43" s="5">
        <f t="shared" si="59"/>
        <v>3738.7064521726406</v>
      </c>
      <c r="AX43" s="5">
        <f t="shared" si="59"/>
        <v>3742.0013525315826</v>
      </c>
      <c r="AY43" s="5">
        <f t="shared" si="59"/>
        <v>3745.3066442200143</v>
      </c>
      <c r="AZ43" s="5">
        <f t="shared" si="59"/>
        <v>3748.62236586098</v>
      </c>
      <c r="BA43" s="5">
        <f t="shared" si="59"/>
        <v>3751.9485562404307</v>
      </c>
      <c r="BB43" s="5">
        <f t="shared" si="59"/>
        <v>3755.2852543079666</v>
      </c>
      <c r="BC43" s="5">
        <f t="shared" si="59"/>
        <v>3758.6324991775828</v>
      </c>
      <c r="BD43" s="5">
        <f t="shared" si="59"/>
        <v>3761.990330128425</v>
      </c>
      <c r="BE43" s="5">
        <f t="shared" si="59"/>
        <v>3765.3587866055423</v>
      </c>
      <c r="BF43" s="5">
        <f t="shared" si="59"/>
        <v>3768.7379082206444</v>
      </c>
      <c r="BG43" s="5">
        <f t="shared" si="59"/>
        <v>3772.127734752865</v>
      </c>
      <c r="BH43" s="5">
        <f t="shared" si="59"/>
        <v>3775.5283061495293</v>
      </c>
      <c r="BI43" s="5">
        <f t="shared" si="59"/>
        <v>3778.9396625269196</v>
      </c>
      <c r="BJ43" s="5">
        <f t="shared" si="59"/>
        <v>3782.3618441710523</v>
      </c>
      <c r="BK43" s="5">
        <f t="shared" si="59"/>
        <v>3785.7948915384513</v>
      </c>
      <c r="BL43" s="5">
        <f t="shared" si="59"/>
        <v>3789.238845256932</v>
      </c>
      <c r="BM43" s="5">
        <f t="shared" si="59"/>
        <v>3792.6937461263824</v>
      </c>
      <c r="BN43" s="5">
        <f t="shared" si="59"/>
        <v>3796.159635119554</v>
      </c>
      <c r="BO43" s="5">
        <f t="shared" si="59"/>
        <v>3799.6365533828503</v>
      </c>
      <c r="BP43" s="5">
        <f t="shared" si="59"/>
        <v>3803.124542237125</v>
      </c>
      <c r="BQ43" s="5">
        <f t="shared" si="59"/>
        <v>3806.62364317848</v>
      </c>
      <c r="BR43" s="5">
        <f t="shared" si="59"/>
        <v>3810.1338978790727</v>
      </c>
      <c r="BS43" s="5">
        <f t="shared" si="59"/>
        <v>3813.6553481879137</v>
      </c>
      <c r="BT43" s="5">
        <f t="shared" si="59"/>
        <v>3817.188036131689</v>
      </c>
      <c r="BU43" s="5">
        <f t="shared" si="59"/>
        <v>3820.7320039155634</v>
      </c>
      <c r="BV43" s="5">
        <f t="shared" si="59"/>
        <v>3824.2872939240106</v>
      </c>
      <c r="BW43" s="5">
        <f t="shared" si="59"/>
        <v>3827.853948721627</v>
      </c>
      <c r="BX43" s="5">
        <f t="shared" si="59"/>
        <v>3831.4320110539657</v>
      </c>
      <c r="BY43" s="5">
        <f aca="true" t="shared" si="60" ref="BY43:EJ43">+BY40</f>
        <v>3835.021523848356</v>
      </c>
      <c r="BZ43" s="5">
        <f t="shared" si="60"/>
        <v>3838.6225302147486</v>
      </c>
      <c r="CA43" s="5">
        <f t="shared" si="60"/>
        <v>3842.235073446552</v>
      </c>
      <c r="CB43" s="5">
        <f t="shared" si="60"/>
        <v>3845.85919702147</v>
      </c>
      <c r="CC43" s="5">
        <f t="shared" si="60"/>
        <v>3849.494944602354</v>
      </c>
      <c r="CD43" s="5">
        <f t="shared" si="60"/>
        <v>3853.1423600380476</v>
      </c>
      <c r="CE43" s="5">
        <f t="shared" si="60"/>
        <v>3856.801487364248</v>
      </c>
      <c r="CF43" s="5">
        <f t="shared" si="60"/>
        <v>3860.4723708043575</v>
      </c>
      <c r="CG43" s="5">
        <f t="shared" si="60"/>
        <v>3864.155054770354</v>
      </c>
      <c r="CH43" s="5">
        <f t="shared" si="60"/>
        <v>3867.8495838636522</v>
      </c>
      <c r="CI43" s="5">
        <f t="shared" si="60"/>
        <v>3871.5560028759783</v>
      </c>
      <c r="CJ43" s="5">
        <f t="shared" si="60"/>
        <v>3875.274356790239</v>
      </c>
      <c r="CK43" s="5">
        <f t="shared" si="60"/>
        <v>3879.004690781412</v>
      </c>
      <c r="CL43" s="5">
        <f t="shared" si="60"/>
        <v>3882.747050217421</v>
      </c>
      <c r="CM43" s="5">
        <f t="shared" si="60"/>
        <v>3886.501480660024</v>
      </c>
      <c r="CN43" s="5">
        <f t="shared" si="60"/>
        <v>3890.26802786571</v>
      </c>
      <c r="CO43" s="5">
        <f t="shared" si="60"/>
        <v>3894.0467377865925</v>
      </c>
      <c r="CP43" s="5">
        <f t="shared" si="60"/>
        <v>3897.8376565713115</v>
      </c>
      <c r="CQ43" s="5">
        <f t="shared" si="60"/>
        <v>3901.640830565937</v>
      </c>
      <c r="CR43" s="5">
        <f t="shared" si="60"/>
        <v>3905.4563063148803</v>
      </c>
      <c r="CS43" s="5">
        <f t="shared" si="60"/>
        <v>3909.2841305618067</v>
      </c>
      <c r="CT43" s="5">
        <f t="shared" si="60"/>
        <v>3913.124350250552</v>
      </c>
      <c r="CU43" s="5">
        <f t="shared" si="60"/>
        <v>3916.9770125260516</v>
      </c>
      <c r="CV43" s="5">
        <f t="shared" si="60"/>
        <v>3920.8421647352607</v>
      </c>
      <c r="CW43" s="5">
        <f t="shared" si="60"/>
        <v>3924.7198544280864</v>
      </c>
      <c r="CX43" s="5">
        <f t="shared" si="60"/>
        <v>3928.6101293583297</v>
      </c>
      <c r="CY43" s="5">
        <f t="shared" si="60"/>
        <v>3932.5130374846167</v>
      </c>
      <c r="CZ43" s="5">
        <f t="shared" si="60"/>
        <v>3936.428626971352</v>
      </c>
      <c r="DA43" s="5">
        <f t="shared" si="60"/>
        <v>3940.356946189663</v>
      </c>
      <c r="DB43" s="5">
        <f t="shared" si="60"/>
        <v>3944.298043718358</v>
      </c>
      <c r="DC43" s="5">
        <f t="shared" si="60"/>
        <v>3948.251968344878</v>
      </c>
      <c r="DD43" s="5">
        <f t="shared" si="60"/>
        <v>3952.2187690662713</v>
      </c>
      <c r="DE43" s="5">
        <f t="shared" si="60"/>
        <v>3956.198495090147</v>
      </c>
      <c r="DF43" s="5">
        <f t="shared" si="60"/>
        <v>3960.1911958356595</v>
      </c>
      <c r="DG43" s="5">
        <f t="shared" si="60"/>
        <v>3964.196920934482</v>
      </c>
      <c r="DH43" s="5">
        <f t="shared" si="60"/>
        <v>3968.215720231785</v>
      </c>
      <c r="DI43" s="5">
        <f t="shared" si="60"/>
        <v>3972.247643787225</v>
      </c>
      <c r="DJ43" s="5">
        <f t="shared" si="60"/>
        <v>3976.292741875939</v>
      </c>
      <c r="DK43" s="5">
        <f t="shared" si="60"/>
        <v>3980.351064989538</v>
      </c>
      <c r="DL43" s="5">
        <f t="shared" si="60"/>
        <v>3984.4226638371047</v>
      </c>
      <c r="DM43" s="5">
        <f t="shared" si="60"/>
        <v>3988.5075893462044</v>
      </c>
      <c r="DN43" s="5">
        <f t="shared" si="60"/>
        <v>3992.6058926638934</v>
      </c>
      <c r="DO43" s="5">
        <f t="shared" si="60"/>
        <v>3996.717625157735</v>
      </c>
      <c r="DP43" s="5">
        <f t="shared" si="60"/>
        <v>4000.8428384168174</v>
      </c>
      <c r="DQ43" s="5">
        <f t="shared" si="60"/>
        <v>4004.9815842527823</v>
      </c>
      <c r="DR43" s="5">
        <f t="shared" si="60"/>
        <v>4009.133914700853</v>
      </c>
      <c r="DS43" s="5">
        <f t="shared" si="60"/>
        <v>4013.2998820208704</v>
      </c>
      <c r="DT43" s="5">
        <f t="shared" si="60"/>
        <v>4017.4795386983305</v>
      </c>
      <c r="DU43" s="5">
        <f t="shared" si="60"/>
        <v>4021.6729374454353</v>
      </c>
      <c r="DV43" s="5">
        <f t="shared" si="60"/>
        <v>4025.8801312021333</v>
      </c>
      <c r="DW43" s="5">
        <f t="shared" si="60"/>
        <v>4030.101173137186</v>
      </c>
      <c r="DX43" s="5">
        <f t="shared" si="60"/>
        <v>4034.3361166492186</v>
      </c>
      <c r="DY43" s="5">
        <f t="shared" si="60"/>
        <v>4038.585015367792</v>
      </c>
      <c r="DZ43" s="5">
        <f t="shared" si="60"/>
        <v>4042.847923154468</v>
      </c>
      <c r="EA43" s="5">
        <f t="shared" si="60"/>
        <v>4047.1248941038893</v>
      </c>
      <c r="EB43" s="5">
        <f t="shared" si="60"/>
        <v>4051.415982544854</v>
      </c>
      <c r="EC43" s="5">
        <f t="shared" si="60"/>
        <v>4055.721243041411</v>
      </c>
      <c r="ED43" s="5">
        <f t="shared" si="60"/>
        <v>4060.040730393943</v>
      </c>
      <c r="EE43" s="5">
        <f t="shared" si="60"/>
        <v>4064.3744996402665</v>
      </c>
      <c r="EF43" s="5">
        <f t="shared" si="60"/>
        <v>4068.7226060567336</v>
      </c>
      <c r="EG43" s="5">
        <f t="shared" si="60"/>
        <v>4073.085105159337</v>
      </c>
      <c r="EH43" s="5">
        <f t="shared" si="60"/>
        <v>4077.462052704822</v>
      </c>
      <c r="EI43" s="5">
        <f t="shared" si="60"/>
        <v>4081.8535046918105</v>
      </c>
      <c r="EJ43" s="5">
        <f t="shared" si="60"/>
        <v>4086.259517361916</v>
      </c>
      <c r="EK43" s="5">
        <f aca="true" t="shared" si="61" ref="EK43:GV43">+EK40</f>
        <v>4090.6801472008756</v>
      </c>
      <c r="EL43" s="5">
        <f t="shared" si="61"/>
        <v>4095.115450939685</v>
      </c>
      <c r="EM43" s="5">
        <f t="shared" si="61"/>
        <v>4099.565485555736</v>
      </c>
      <c r="EN43" s="5">
        <f t="shared" si="61"/>
        <v>4104.030308273963</v>
      </c>
      <c r="EO43" s="5">
        <f t="shared" si="61"/>
        <v>4108.509976567991</v>
      </c>
      <c r="EP43" s="5">
        <f t="shared" si="61"/>
        <v>4113.004548161293</v>
      </c>
      <c r="EQ43" s="5">
        <f t="shared" si="61"/>
        <v>4117.514081028356</v>
      </c>
      <c r="ER43" s="5">
        <f t="shared" si="61"/>
        <v>4122.038633395838</v>
      </c>
      <c r="ES43" s="5">
        <f t="shared" si="61"/>
        <v>4126.578263743747</v>
      </c>
      <c r="ET43" s="5">
        <f t="shared" si="61"/>
        <v>4131.133030806623</v>
      </c>
      <c r="EU43" s="5">
        <f t="shared" si="61"/>
        <v>4135.702993574715</v>
      </c>
      <c r="EV43" s="5">
        <f t="shared" si="61"/>
        <v>4140.288211295174</v>
      </c>
      <c r="EW43" s="5">
        <f t="shared" si="61"/>
        <v>4144.888743473248</v>
      </c>
      <c r="EX43" s="5">
        <f t="shared" si="61"/>
        <v>4149.504649873483</v>
      </c>
      <c r="EY43" s="5">
        <f t="shared" si="61"/>
        <v>4154.135990520934</v>
      </c>
      <c r="EZ43" s="5">
        <f t="shared" si="61"/>
        <v>4158.782825702371</v>
      </c>
      <c r="FA43" s="5">
        <f t="shared" si="61"/>
        <v>4163.445215967501</v>
      </c>
      <c r="FB43" s="5">
        <f t="shared" si="61"/>
        <v>4168.123222130197</v>
      </c>
      <c r="FC43" s="5">
        <f t="shared" si="61"/>
        <v>4172.8169052697185</v>
      </c>
      <c r="FD43" s="5">
        <f t="shared" si="61"/>
        <v>4177.526326731958</v>
      </c>
      <c r="FE43" s="5">
        <f t="shared" si="61"/>
        <v>4182.25154813068</v>
      </c>
      <c r="FF43" s="5">
        <f t="shared" si="61"/>
        <v>4186.992631348767</v>
      </c>
      <c r="FG43" s="5">
        <f t="shared" si="61"/>
        <v>4191.749638539475</v>
      </c>
      <c r="FH43" s="5">
        <f t="shared" si="61"/>
        <v>4196.522632127695</v>
      </c>
      <c r="FI43" s="5">
        <f t="shared" si="61"/>
        <v>4201.311674811223</v>
      </c>
      <c r="FJ43" s="5">
        <f t="shared" si="61"/>
        <v>4206.1168295620255</v>
      </c>
      <c r="FK43" s="5">
        <f t="shared" si="61"/>
        <v>4210.938159627522</v>
      </c>
      <c r="FL43" s="5">
        <f t="shared" si="61"/>
        <v>4215.775728531872</v>
      </c>
      <c r="FM43" s="5">
        <f t="shared" si="61"/>
        <v>4220.6296000772645</v>
      </c>
      <c r="FN43" s="5">
        <f t="shared" si="61"/>
        <v>4225.499838345212</v>
      </c>
      <c r="FO43" s="5">
        <f t="shared" si="61"/>
        <v>4230.38650769786</v>
      </c>
      <c r="FP43" s="5">
        <f t="shared" si="61"/>
        <v>4235.289672779296</v>
      </c>
      <c r="FQ43" s="5">
        <f t="shared" si="61"/>
        <v>4240.209398516861</v>
      </c>
      <c r="FR43" s="5">
        <f t="shared" si="61"/>
        <v>4245.145750122479</v>
      </c>
      <c r="FS43" s="5">
        <f t="shared" si="61"/>
        <v>4250.09879309398</v>
      </c>
      <c r="FT43" s="5">
        <f t="shared" si="61"/>
        <v>4255.068593216441</v>
      </c>
      <c r="FU43" s="5">
        <f t="shared" si="61"/>
        <v>4260.055216563522</v>
      </c>
      <c r="FV43" s="5">
        <f t="shared" si="61"/>
        <v>4265.058729498822</v>
      </c>
      <c r="FW43" s="5">
        <f t="shared" si="61"/>
        <v>4270.079198677227</v>
      </c>
      <c r="FX43" s="5">
        <f t="shared" si="61"/>
        <v>4275.116691046275</v>
      </c>
      <c r="FY43" s="5">
        <f t="shared" si="61"/>
        <v>4280.171273847524</v>
      </c>
      <c r="FZ43" s="5">
        <f t="shared" si="61"/>
        <v>4285.243014617928</v>
      </c>
      <c r="GA43" s="5">
        <f t="shared" si="61"/>
        <v>4290.33198119121</v>
      </c>
      <c r="GB43" s="5">
        <f t="shared" si="61"/>
        <v>4295.438241699265</v>
      </c>
      <c r="GC43" s="5">
        <f t="shared" si="61"/>
        <v>4300.561864573542</v>
      </c>
      <c r="GD43" s="5">
        <f t="shared" si="61"/>
        <v>4305.70291854645</v>
      </c>
      <c r="GE43" s="5">
        <f t="shared" si="61"/>
        <v>4310.861472652771</v>
      </c>
      <c r="GF43" s="5">
        <f t="shared" si="61"/>
        <v>4316.037596231062</v>
      </c>
      <c r="GG43" s="5">
        <f t="shared" si="61"/>
        <v>4321.231358925094</v>
      </c>
      <c r="GH43" s="5">
        <f t="shared" si="61"/>
        <v>4326.442830685267</v>
      </c>
      <c r="GI43" s="5">
        <f t="shared" si="61"/>
        <v>4331.672081770053</v>
      </c>
      <c r="GJ43" s="5">
        <f t="shared" si="61"/>
        <v>4336.919182747437</v>
      </c>
      <c r="GK43" s="5">
        <f t="shared" si="61"/>
        <v>4342.184204496363</v>
      </c>
      <c r="GL43" s="5">
        <f t="shared" si="61"/>
        <v>4347.467218208201</v>
      </c>
      <c r="GM43" s="5">
        <f t="shared" si="61"/>
        <v>4352.768295388196</v>
      </c>
      <c r="GN43" s="5">
        <f t="shared" si="61"/>
        <v>4358.087507856953</v>
      </c>
      <c r="GO43" s="5">
        <f t="shared" si="61"/>
        <v>4363.424927751906</v>
      </c>
      <c r="GP43" s="5">
        <f t="shared" si="61"/>
        <v>4368.780627528801</v>
      </c>
      <c r="GQ43" s="5">
        <f t="shared" si="61"/>
        <v>4374.154679963204</v>
      </c>
      <c r="GR43" s="5">
        <f t="shared" si="61"/>
        <v>4379.5471581519805</v>
      </c>
      <c r="GS43" s="5">
        <f t="shared" si="61"/>
        <v>4384.958135514812</v>
      </c>
      <c r="GT43" s="5">
        <f t="shared" si="61"/>
        <v>4390.387685795713</v>
      </c>
      <c r="GU43" s="5">
        <f t="shared" si="61"/>
        <v>4395.8358830645475</v>
      </c>
      <c r="GV43" s="5">
        <f t="shared" si="61"/>
        <v>4401.302801718559</v>
      </c>
      <c r="GW43" s="5">
        <f aca="true" t="shared" si="62" ref="GW43:IS43">+GW40</f>
        <v>4406.788516483902</v>
      </c>
      <c r="GX43" s="5">
        <f t="shared" si="62"/>
        <v>4412.2931024172</v>
      </c>
      <c r="GY43" s="5">
        <f t="shared" si="62"/>
        <v>4417.816634907078</v>
      </c>
      <c r="GZ43" s="5">
        <f t="shared" si="62"/>
        <v>4423.359189675732</v>
      </c>
      <c r="HA43" s="5">
        <f t="shared" si="62"/>
        <v>4428.920842780498</v>
      </c>
      <c r="HB43" s="5">
        <f t="shared" si="62"/>
        <v>4434.501670615414</v>
      </c>
      <c r="HC43" s="5">
        <f t="shared" si="62"/>
        <v>4440.101749912812</v>
      </c>
      <c r="HD43" s="5">
        <f t="shared" si="62"/>
        <v>4445.721157744903</v>
      </c>
      <c r="HE43" s="5">
        <f t="shared" si="62"/>
        <v>4451.359971525375</v>
      </c>
      <c r="HF43" s="5">
        <f t="shared" si="62"/>
        <v>4457.018269010991</v>
      </c>
      <c r="HG43" s="5">
        <f t="shared" si="62"/>
        <v>4462.696128303214</v>
      </c>
      <c r="HH43" s="5">
        <f t="shared" si="62"/>
        <v>4468.393627849816</v>
      </c>
      <c r="HI43" s="5">
        <f t="shared" si="62"/>
        <v>4474.110846446507</v>
      </c>
      <c r="HJ43" s="5">
        <f t="shared" si="62"/>
        <v>4479.8478632385795</v>
      </c>
      <c r="HK43" s="5">
        <f t="shared" si="62"/>
        <v>4485.604757722542</v>
      </c>
      <c r="HL43" s="5">
        <f t="shared" si="62"/>
        <v>4491.381609747774</v>
      </c>
      <c r="HM43" s="5">
        <f t="shared" si="62"/>
        <v>4497.178499518191</v>
      </c>
      <c r="HN43" s="5">
        <f t="shared" si="62"/>
        <v>4502.995507593902</v>
      </c>
      <c r="HO43" s="5">
        <f t="shared" si="62"/>
        <v>4508.8327148928975</v>
      </c>
      <c r="HP43" s="5">
        <f t="shared" si="62"/>
        <v>4514.690202692722</v>
      </c>
      <c r="HQ43" s="5">
        <f t="shared" si="62"/>
        <v>4520.568052632174</v>
      </c>
      <c r="HR43" s="5">
        <f t="shared" si="62"/>
        <v>4526.466346713001</v>
      </c>
      <c r="HS43" s="5">
        <f t="shared" si="62"/>
        <v>4532.385167301614</v>
      </c>
      <c r="HT43" s="5">
        <f t="shared" si="62"/>
        <v>4538.3245971308</v>
      </c>
      <c r="HU43" s="5">
        <f t="shared" si="62"/>
        <v>4544.284719301447</v>
      </c>
      <c r="HV43" s="5">
        <f t="shared" si="62"/>
        <v>4550.265617284279</v>
      </c>
      <c r="HW43" s="5">
        <f t="shared" si="62"/>
        <v>4556.267374921599</v>
      </c>
      <c r="HX43" s="5">
        <f t="shared" si="62"/>
        <v>4562.290076429039</v>
      </c>
      <c r="HY43" s="5">
        <f t="shared" si="62"/>
        <v>4568.333806397318</v>
      </c>
      <c r="HZ43" s="5">
        <f t="shared" si="62"/>
        <v>4574.398649794007</v>
      </c>
      <c r="IA43" s="5">
        <f t="shared" si="62"/>
        <v>4580.484691965309</v>
      </c>
      <c r="IB43" s="5">
        <f t="shared" si="62"/>
        <v>4586.592018637847</v>
      </c>
      <c r="IC43" s="5">
        <f t="shared" si="62"/>
        <v>4592.720715920447</v>
      </c>
      <c r="ID43" s="5">
        <f t="shared" si="62"/>
        <v>4598.870870305949</v>
      </c>
      <c r="IE43" s="5">
        <f t="shared" si="62"/>
        <v>4605.042568673014</v>
      </c>
      <c r="IF43" s="5">
        <f t="shared" si="62"/>
        <v>4611.235898287943</v>
      </c>
      <c r="IG43" s="5">
        <f t="shared" si="62"/>
        <v>4617.450946806511</v>
      </c>
      <c r="IH43" s="5">
        <f t="shared" si="62"/>
        <v>4623.687802275795</v>
      </c>
      <c r="II43" s="5">
        <f t="shared" si="62"/>
        <v>4629.9465531360265</v>
      </c>
      <c r="IJ43" s="5">
        <f t="shared" si="62"/>
        <v>4636.227288222449</v>
      </c>
      <c r="IK43" s="5">
        <f t="shared" si="62"/>
        <v>4642.530096767176</v>
      </c>
      <c r="IL43" s="5">
        <f t="shared" si="62"/>
        <v>4648.855068401067</v>
      </c>
      <c r="IM43" s="5">
        <f t="shared" si="62"/>
        <v>4655.202293155609</v>
      </c>
      <c r="IN43" s="5">
        <f t="shared" si="62"/>
        <v>4661.571861464813</v>
      </c>
      <c r="IO43" s="5">
        <f t="shared" si="62"/>
        <v>4667.963864167106</v>
      </c>
      <c r="IP43" s="5">
        <f t="shared" si="62"/>
        <v>4674.3783925072485</v>
      </c>
      <c r="IQ43" s="5">
        <f t="shared" si="62"/>
        <v>4680.815538138248</v>
      </c>
      <c r="IR43" s="5">
        <f t="shared" si="62"/>
        <v>4687.275393123295</v>
      </c>
      <c r="IS43" s="5">
        <f t="shared" si="62"/>
        <v>4693.75804993769</v>
      </c>
      <c r="IT43" s="5">
        <f>+IT40</f>
        <v>4700.263601470802</v>
      </c>
      <c r="IU43" s="5">
        <f>+IU40</f>
        <v>4706.7921410280205</v>
      </c>
      <c r="IV43" s="5">
        <f>+IV40</f>
        <v>4713.343762332719</v>
      </c>
    </row>
    <row r="44" spans="1:256" s="5" customFormat="1" ht="12.75">
      <c r="A44" t="s">
        <v>17</v>
      </c>
      <c r="B44" s="5">
        <f>+B18</f>
        <v>2500</v>
      </c>
      <c r="C44" s="5">
        <f>+(1+$B$19/12)*B44</f>
        <v>2506.25</v>
      </c>
      <c r="D44" s="5">
        <f aca="true" t="shared" si="63" ref="D44:BO44">+(1+$B$19/12)*C44</f>
        <v>2512.515625</v>
      </c>
      <c r="E44" s="5">
        <f t="shared" si="63"/>
        <v>2518.7969140625</v>
      </c>
      <c r="F44" s="5">
        <f t="shared" si="63"/>
        <v>2525.0939063476562</v>
      </c>
      <c r="G44" s="5">
        <f t="shared" si="63"/>
        <v>2531.4066411135254</v>
      </c>
      <c r="H44" s="5">
        <f t="shared" si="63"/>
        <v>2537.735157716309</v>
      </c>
      <c r="I44" s="5">
        <f t="shared" si="63"/>
        <v>2544.0794956105997</v>
      </c>
      <c r="J44" s="5">
        <f t="shared" si="63"/>
        <v>2550.439694349626</v>
      </c>
      <c r="K44" s="5">
        <f t="shared" si="63"/>
        <v>2556.8157935854997</v>
      </c>
      <c r="L44" s="5">
        <f t="shared" si="63"/>
        <v>2563.2078330694635</v>
      </c>
      <c r="M44" s="5">
        <f t="shared" si="63"/>
        <v>2569.615852652137</v>
      </c>
      <c r="N44" s="5">
        <f t="shared" si="63"/>
        <v>2576.0398922837676</v>
      </c>
      <c r="O44" s="5">
        <f t="shared" si="63"/>
        <v>2582.479992014477</v>
      </c>
      <c r="P44" s="5">
        <f t="shared" si="63"/>
        <v>2588.936191994513</v>
      </c>
      <c r="Q44" s="5">
        <f t="shared" si="63"/>
        <v>2595.408532474499</v>
      </c>
      <c r="R44" s="5">
        <f t="shared" si="63"/>
        <v>2601.897053805685</v>
      </c>
      <c r="S44" s="5">
        <f t="shared" si="63"/>
        <v>2608.401796440199</v>
      </c>
      <c r="T44" s="5">
        <f t="shared" si="63"/>
        <v>2614.9228009312997</v>
      </c>
      <c r="U44" s="5">
        <f t="shared" si="63"/>
        <v>2621.4601079336276</v>
      </c>
      <c r="V44" s="5">
        <f t="shared" si="63"/>
        <v>2628.0137582034613</v>
      </c>
      <c r="W44" s="5">
        <f t="shared" si="63"/>
        <v>2634.58379259897</v>
      </c>
      <c r="X44" s="5">
        <f t="shared" si="63"/>
        <v>2641.170252080467</v>
      </c>
      <c r="Y44" s="5">
        <f t="shared" si="63"/>
        <v>2647.773177710668</v>
      </c>
      <c r="Z44" s="5">
        <f t="shared" si="63"/>
        <v>2654.3926106549443</v>
      </c>
      <c r="AA44" s="5">
        <f t="shared" si="63"/>
        <v>2661.0285921815816</v>
      </c>
      <c r="AB44" s="5">
        <f t="shared" si="63"/>
        <v>2667.6811636620355</v>
      </c>
      <c r="AC44" s="5">
        <f t="shared" si="63"/>
        <v>2674.3503665711905</v>
      </c>
      <c r="AD44" s="5">
        <f t="shared" si="63"/>
        <v>2681.0362424876184</v>
      </c>
      <c r="AE44" s="5">
        <f t="shared" si="63"/>
        <v>2687.7388330938375</v>
      </c>
      <c r="AF44" s="5">
        <f t="shared" si="63"/>
        <v>2694.458180176572</v>
      </c>
      <c r="AG44" s="5">
        <f t="shared" si="63"/>
        <v>2701.1943256270133</v>
      </c>
      <c r="AH44" s="5">
        <f t="shared" si="63"/>
        <v>2707.9473114410807</v>
      </c>
      <c r="AI44" s="5">
        <f t="shared" si="63"/>
        <v>2714.7171797196834</v>
      </c>
      <c r="AJ44" s="5">
        <f t="shared" si="63"/>
        <v>2721.5039726689824</v>
      </c>
      <c r="AK44" s="5">
        <f t="shared" si="63"/>
        <v>2728.3077326006546</v>
      </c>
      <c r="AL44" s="5">
        <f t="shared" si="63"/>
        <v>2735.1285019321563</v>
      </c>
      <c r="AM44" s="5">
        <f t="shared" si="63"/>
        <v>2741.9663231869863</v>
      </c>
      <c r="AN44" s="5">
        <f t="shared" si="63"/>
        <v>2748.8212389949535</v>
      </c>
      <c r="AO44" s="5">
        <f t="shared" si="63"/>
        <v>2755.693292092441</v>
      </c>
      <c r="AP44" s="5">
        <f t="shared" si="63"/>
        <v>2762.5825253226717</v>
      </c>
      <c r="AQ44" s="5">
        <f t="shared" si="63"/>
        <v>2769.4889816359782</v>
      </c>
      <c r="AR44" s="5">
        <f t="shared" si="63"/>
        <v>2776.412704090068</v>
      </c>
      <c r="AS44" s="5">
        <f t="shared" si="63"/>
        <v>2783.353735850293</v>
      </c>
      <c r="AT44" s="5">
        <f t="shared" si="63"/>
        <v>2790.312120189919</v>
      </c>
      <c r="AU44" s="5">
        <f t="shared" si="63"/>
        <v>2797.2879004903934</v>
      </c>
      <c r="AV44" s="5">
        <f t="shared" si="63"/>
        <v>2804.281120241619</v>
      </c>
      <c r="AW44" s="5">
        <f t="shared" si="63"/>
        <v>2811.2918230422233</v>
      </c>
      <c r="AX44" s="5">
        <f t="shared" si="63"/>
        <v>2818.3200525998286</v>
      </c>
      <c r="AY44" s="5">
        <f t="shared" si="63"/>
        <v>2825.3658527313282</v>
      </c>
      <c r="AZ44" s="5">
        <f t="shared" si="63"/>
        <v>2832.429267363156</v>
      </c>
      <c r="BA44" s="5">
        <f t="shared" si="63"/>
        <v>2839.510340531564</v>
      </c>
      <c r="BB44" s="5">
        <f t="shared" si="63"/>
        <v>2846.609116382893</v>
      </c>
      <c r="BC44" s="5">
        <f t="shared" si="63"/>
        <v>2853.7256391738497</v>
      </c>
      <c r="BD44" s="5">
        <f t="shared" si="63"/>
        <v>2860.859953271784</v>
      </c>
      <c r="BE44" s="5">
        <f t="shared" si="63"/>
        <v>2868.0121031549634</v>
      </c>
      <c r="BF44" s="5">
        <f t="shared" si="63"/>
        <v>2875.182133412851</v>
      </c>
      <c r="BG44" s="5">
        <f t="shared" si="63"/>
        <v>2882.370088746383</v>
      </c>
      <c r="BH44" s="5">
        <f t="shared" si="63"/>
        <v>2889.576013968249</v>
      </c>
      <c r="BI44" s="5">
        <f t="shared" si="63"/>
        <v>2896.799954003169</v>
      </c>
      <c r="BJ44" s="5">
        <f t="shared" si="63"/>
        <v>2904.041953888177</v>
      </c>
      <c r="BK44" s="5">
        <f t="shared" si="63"/>
        <v>2911.3020587728975</v>
      </c>
      <c r="BL44" s="5">
        <f t="shared" si="63"/>
        <v>2918.5803139198297</v>
      </c>
      <c r="BM44" s="5">
        <f t="shared" si="63"/>
        <v>2925.8767647046293</v>
      </c>
      <c r="BN44" s="5">
        <f t="shared" si="63"/>
        <v>2933.1914566163905</v>
      </c>
      <c r="BO44" s="5">
        <f t="shared" si="63"/>
        <v>2940.524435257931</v>
      </c>
      <c r="BP44" s="5">
        <f aca="true" t="shared" si="64" ref="BP44:EA44">+(1+$B$19/12)*BO44</f>
        <v>2947.8757463460756</v>
      </c>
      <c r="BQ44" s="5">
        <f t="shared" si="64"/>
        <v>2955.2454357119404</v>
      </c>
      <c r="BR44" s="5">
        <f t="shared" si="64"/>
        <v>2962.6335493012202</v>
      </c>
      <c r="BS44" s="5">
        <f t="shared" si="64"/>
        <v>2970.0401331744733</v>
      </c>
      <c r="BT44" s="5">
        <f t="shared" si="64"/>
        <v>2977.4652335074093</v>
      </c>
      <c r="BU44" s="5">
        <f t="shared" si="64"/>
        <v>2984.908896591178</v>
      </c>
      <c r="BV44" s="5">
        <f t="shared" si="64"/>
        <v>2992.3711688326557</v>
      </c>
      <c r="BW44" s="5">
        <f t="shared" si="64"/>
        <v>2999.852096754737</v>
      </c>
      <c r="BX44" s="5">
        <f t="shared" si="64"/>
        <v>3007.3517269966237</v>
      </c>
      <c r="BY44" s="5">
        <f t="shared" si="64"/>
        <v>3014.870106314115</v>
      </c>
      <c r="BZ44" s="5">
        <f t="shared" si="64"/>
        <v>3022.4072815799004</v>
      </c>
      <c r="CA44" s="5">
        <f t="shared" si="64"/>
        <v>3029.96329978385</v>
      </c>
      <c r="CB44" s="5">
        <f t="shared" si="64"/>
        <v>3037.5382080333093</v>
      </c>
      <c r="CC44" s="5">
        <f t="shared" si="64"/>
        <v>3045.1320535533923</v>
      </c>
      <c r="CD44" s="5">
        <f t="shared" si="64"/>
        <v>3052.7448836872754</v>
      </c>
      <c r="CE44" s="5">
        <f t="shared" si="64"/>
        <v>3060.3767458964935</v>
      </c>
      <c r="CF44" s="5">
        <f t="shared" si="64"/>
        <v>3068.0276877612346</v>
      </c>
      <c r="CG44" s="5">
        <f t="shared" si="64"/>
        <v>3075.6977569806377</v>
      </c>
      <c r="CH44" s="5">
        <f t="shared" si="64"/>
        <v>3083.3870013730893</v>
      </c>
      <c r="CI44" s="5">
        <f t="shared" si="64"/>
        <v>3091.095468876522</v>
      </c>
      <c r="CJ44" s="5">
        <f t="shared" si="64"/>
        <v>3098.823207548713</v>
      </c>
      <c r="CK44" s="5">
        <f t="shared" si="64"/>
        <v>3106.5702655675846</v>
      </c>
      <c r="CL44" s="5">
        <f t="shared" si="64"/>
        <v>3114.336691231503</v>
      </c>
      <c r="CM44" s="5">
        <f t="shared" si="64"/>
        <v>3122.122532959582</v>
      </c>
      <c r="CN44" s="5">
        <f t="shared" si="64"/>
        <v>3129.9278392919805</v>
      </c>
      <c r="CO44" s="5">
        <f t="shared" si="64"/>
        <v>3137.75265889021</v>
      </c>
      <c r="CP44" s="5">
        <f t="shared" si="64"/>
        <v>3145.5970405374355</v>
      </c>
      <c r="CQ44" s="5">
        <f t="shared" si="64"/>
        <v>3153.461033138779</v>
      </c>
      <c r="CR44" s="5">
        <f t="shared" si="64"/>
        <v>3161.344685721626</v>
      </c>
      <c r="CS44" s="5">
        <f t="shared" si="64"/>
        <v>3169.24804743593</v>
      </c>
      <c r="CT44" s="5">
        <f t="shared" si="64"/>
        <v>3177.17116755452</v>
      </c>
      <c r="CU44" s="5">
        <f t="shared" si="64"/>
        <v>3185.114095473406</v>
      </c>
      <c r="CV44" s="5">
        <f t="shared" si="64"/>
        <v>3193.0768807120894</v>
      </c>
      <c r="CW44" s="5">
        <f t="shared" si="64"/>
        <v>3201.0595729138695</v>
      </c>
      <c r="CX44" s="5">
        <f t="shared" si="64"/>
        <v>3209.062221846154</v>
      </c>
      <c r="CY44" s="5">
        <f t="shared" si="64"/>
        <v>3217.084877400769</v>
      </c>
      <c r="CZ44" s="5">
        <f t="shared" si="64"/>
        <v>3225.127589594271</v>
      </c>
      <c r="DA44" s="5">
        <f t="shared" si="64"/>
        <v>3233.1904085682563</v>
      </c>
      <c r="DB44" s="5">
        <f t="shared" si="64"/>
        <v>3241.273384589677</v>
      </c>
      <c r="DC44" s="5">
        <f t="shared" si="64"/>
        <v>3249.376568051151</v>
      </c>
      <c r="DD44" s="5">
        <f t="shared" si="64"/>
        <v>3257.5000094712786</v>
      </c>
      <c r="DE44" s="5">
        <f t="shared" si="64"/>
        <v>3265.6437594949566</v>
      </c>
      <c r="DF44" s="5">
        <f t="shared" si="64"/>
        <v>3273.807868893694</v>
      </c>
      <c r="DG44" s="5">
        <f t="shared" si="64"/>
        <v>3281.992388565928</v>
      </c>
      <c r="DH44" s="5">
        <f t="shared" si="64"/>
        <v>3290.1973695373426</v>
      </c>
      <c r="DI44" s="5">
        <f t="shared" si="64"/>
        <v>3298.4228629611857</v>
      </c>
      <c r="DJ44" s="5">
        <f t="shared" si="64"/>
        <v>3306.6689201185886</v>
      </c>
      <c r="DK44" s="5">
        <f t="shared" si="64"/>
        <v>3314.935592418885</v>
      </c>
      <c r="DL44" s="5">
        <f t="shared" si="64"/>
        <v>3323.222931399932</v>
      </c>
      <c r="DM44" s="5">
        <f t="shared" si="64"/>
        <v>3331.5309887284316</v>
      </c>
      <c r="DN44" s="5">
        <f t="shared" si="64"/>
        <v>3339.8598162002527</v>
      </c>
      <c r="DO44" s="5">
        <f t="shared" si="64"/>
        <v>3348.2094657407533</v>
      </c>
      <c r="DP44" s="5">
        <f t="shared" si="64"/>
        <v>3356.579989405105</v>
      </c>
      <c r="DQ44" s="5">
        <f t="shared" si="64"/>
        <v>3364.9714393786176</v>
      </c>
      <c r="DR44" s="5">
        <f t="shared" si="64"/>
        <v>3373.383867977064</v>
      </c>
      <c r="DS44" s="5">
        <f t="shared" si="64"/>
        <v>3381.817327647006</v>
      </c>
      <c r="DT44" s="5">
        <f t="shared" si="64"/>
        <v>3390.2718709661235</v>
      </c>
      <c r="DU44" s="5">
        <f t="shared" si="64"/>
        <v>3398.7475506435385</v>
      </c>
      <c r="DV44" s="5">
        <f t="shared" si="64"/>
        <v>3407.244419520147</v>
      </c>
      <c r="DW44" s="5">
        <f t="shared" si="64"/>
        <v>3415.762530568947</v>
      </c>
      <c r="DX44" s="5">
        <f t="shared" si="64"/>
        <v>3424.301936895369</v>
      </c>
      <c r="DY44" s="5">
        <f t="shared" si="64"/>
        <v>3432.8626917376073</v>
      </c>
      <c r="DZ44" s="5">
        <f t="shared" si="64"/>
        <v>3441.444848466951</v>
      </c>
      <c r="EA44" s="5">
        <f t="shared" si="64"/>
        <v>3450.0484605881184</v>
      </c>
      <c r="EB44" s="5">
        <f aca="true" t="shared" si="65" ref="EB44:GM44">+(1+$B$19/12)*EA44</f>
        <v>3458.6735817395884</v>
      </c>
      <c r="EC44" s="5">
        <f t="shared" si="65"/>
        <v>3467.320265693937</v>
      </c>
      <c r="ED44" s="5">
        <f t="shared" si="65"/>
        <v>3475.9885663581717</v>
      </c>
      <c r="EE44" s="5">
        <f t="shared" si="65"/>
        <v>3484.678537774067</v>
      </c>
      <c r="EF44" s="5">
        <f t="shared" si="65"/>
        <v>3493.390234118502</v>
      </c>
      <c r="EG44" s="5">
        <f t="shared" si="65"/>
        <v>3502.1237097037983</v>
      </c>
      <c r="EH44" s="5">
        <f t="shared" si="65"/>
        <v>3510.8790189780575</v>
      </c>
      <c r="EI44" s="5">
        <f t="shared" si="65"/>
        <v>3519.6562165255023</v>
      </c>
      <c r="EJ44" s="5">
        <f t="shared" si="65"/>
        <v>3528.455357066816</v>
      </c>
      <c r="EK44" s="5">
        <f t="shared" si="65"/>
        <v>3537.2764954594827</v>
      </c>
      <c r="EL44" s="5">
        <f t="shared" si="65"/>
        <v>3546.1196866981313</v>
      </c>
      <c r="EM44" s="5">
        <f t="shared" si="65"/>
        <v>3554.9849859148762</v>
      </c>
      <c r="EN44" s="5">
        <f t="shared" si="65"/>
        <v>3563.872448379663</v>
      </c>
      <c r="EO44" s="5">
        <f t="shared" si="65"/>
        <v>3572.782129500612</v>
      </c>
      <c r="EP44" s="5">
        <f t="shared" si="65"/>
        <v>3581.7140848243635</v>
      </c>
      <c r="EQ44" s="5">
        <f t="shared" si="65"/>
        <v>3590.668370036424</v>
      </c>
      <c r="ER44" s="5">
        <f t="shared" si="65"/>
        <v>3599.645040961515</v>
      </c>
      <c r="ES44" s="5">
        <f t="shared" si="65"/>
        <v>3608.6441535639187</v>
      </c>
      <c r="ET44" s="5">
        <f t="shared" si="65"/>
        <v>3617.6657639478285</v>
      </c>
      <c r="EU44" s="5">
        <f t="shared" si="65"/>
        <v>3626.7099283576977</v>
      </c>
      <c r="EV44" s="5">
        <f t="shared" si="65"/>
        <v>3635.7767031785916</v>
      </c>
      <c r="EW44" s="5">
        <f t="shared" si="65"/>
        <v>3644.8661449365377</v>
      </c>
      <c r="EX44" s="5">
        <f t="shared" si="65"/>
        <v>3653.978310298879</v>
      </c>
      <c r="EY44" s="5">
        <f t="shared" si="65"/>
        <v>3663.113256074626</v>
      </c>
      <c r="EZ44" s="5">
        <f t="shared" si="65"/>
        <v>3672.2710392148124</v>
      </c>
      <c r="FA44" s="5">
        <f t="shared" si="65"/>
        <v>3681.451716812849</v>
      </c>
      <c r="FB44" s="5">
        <f t="shared" si="65"/>
        <v>3690.655346104881</v>
      </c>
      <c r="FC44" s="5">
        <f t="shared" si="65"/>
        <v>3699.881984470143</v>
      </c>
      <c r="FD44" s="5">
        <f t="shared" si="65"/>
        <v>3709.131689431318</v>
      </c>
      <c r="FE44" s="5">
        <f t="shared" si="65"/>
        <v>3718.404518654896</v>
      </c>
      <c r="FF44" s="5">
        <f t="shared" si="65"/>
        <v>3727.700529951533</v>
      </c>
      <c r="FG44" s="5">
        <f t="shared" si="65"/>
        <v>3737.019781276412</v>
      </c>
      <c r="FH44" s="5">
        <f t="shared" si="65"/>
        <v>3746.3623307296025</v>
      </c>
      <c r="FI44" s="5">
        <f t="shared" si="65"/>
        <v>3755.7282365564265</v>
      </c>
      <c r="FJ44" s="5">
        <f t="shared" si="65"/>
        <v>3765.1175571478175</v>
      </c>
      <c r="FK44" s="5">
        <f t="shared" si="65"/>
        <v>3774.530351040687</v>
      </c>
      <c r="FL44" s="5">
        <f t="shared" si="65"/>
        <v>3783.9666769182886</v>
      </c>
      <c r="FM44" s="5">
        <f t="shared" si="65"/>
        <v>3793.426593610584</v>
      </c>
      <c r="FN44" s="5">
        <f t="shared" si="65"/>
        <v>3802.91016009461</v>
      </c>
      <c r="FO44" s="5">
        <f t="shared" si="65"/>
        <v>3812.4174354948464</v>
      </c>
      <c r="FP44" s="5">
        <f t="shared" si="65"/>
        <v>3821.948479083583</v>
      </c>
      <c r="FQ44" s="5">
        <f t="shared" si="65"/>
        <v>3831.503350281292</v>
      </c>
      <c r="FR44" s="5">
        <f t="shared" si="65"/>
        <v>3841.082108656995</v>
      </c>
      <c r="FS44" s="5">
        <f t="shared" si="65"/>
        <v>3850.684813928637</v>
      </c>
      <c r="FT44" s="5">
        <f t="shared" si="65"/>
        <v>3860.3115259634587</v>
      </c>
      <c r="FU44" s="5">
        <f t="shared" si="65"/>
        <v>3869.962304778367</v>
      </c>
      <c r="FV44" s="5">
        <f t="shared" si="65"/>
        <v>3879.637210540313</v>
      </c>
      <c r="FW44" s="5">
        <f t="shared" si="65"/>
        <v>3889.3363035666634</v>
      </c>
      <c r="FX44" s="5">
        <f t="shared" si="65"/>
        <v>3899.05964432558</v>
      </c>
      <c r="FY44" s="5">
        <f t="shared" si="65"/>
        <v>3908.8072934363936</v>
      </c>
      <c r="FZ44" s="5">
        <f t="shared" si="65"/>
        <v>3918.5793116699842</v>
      </c>
      <c r="GA44" s="5">
        <f t="shared" si="65"/>
        <v>3928.375759949159</v>
      </c>
      <c r="GB44" s="5">
        <f t="shared" si="65"/>
        <v>3938.196699349032</v>
      </c>
      <c r="GC44" s="5">
        <f t="shared" si="65"/>
        <v>3948.042191097404</v>
      </c>
      <c r="GD44" s="5">
        <f t="shared" si="65"/>
        <v>3957.9122965751476</v>
      </c>
      <c r="GE44" s="5">
        <f t="shared" si="65"/>
        <v>3967.807077316585</v>
      </c>
      <c r="GF44" s="5">
        <f t="shared" si="65"/>
        <v>3977.7265950098763</v>
      </c>
      <c r="GG44" s="5">
        <f t="shared" si="65"/>
        <v>3987.670911497401</v>
      </c>
      <c r="GH44" s="5">
        <f t="shared" si="65"/>
        <v>3997.6400887761442</v>
      </c>
      <c r="GI44" s="5">
        <f t="shared" si="65"/>
        <v>4007.6341889980845</v>
      </c>
      <c r="GJ44" s="5">
        <f t="shared" si="65"/>
        <v>4017.6532744705796</v>
      </c>
      <c r="GK44" s="5">
        <f t="shared" si="65"/>
        <v>4027.697407656756</v>
      </c>
      <c r="GL44" s="5">
        <f t="shared" si="65"/>
        <v>4037.7666511758976</v>
      </c>
      <c r="GM44" s="5">
        <f t="shared" si="65"/>
        <v>4047.861067803837</v>
      </c>
      <c r="GN44" s="5">
        <f aca="true" t="shared" si="66" ref="GN44:IV44">+(1+$B$19/12)*GM44</f>
        <v>4057.9807204733465</v>
      </c>
      <c r="GO44" s="5">
        <f t="shared" si="66"/>
        <v>4068.1256722745297</v>
      </c>
      <c r="GP44" s="5">
        <f t="shared" si="66"/>
        <v>4078.295986455216</v>
      </c>
      <c r="GQ44" s="5">
        <f t="shared" si="66"/>
        <v>4088.4917264213536</v>
      </c>
      <c r="GR44" s="5">
        <f t="shared" si="66"/>
        <v>4098.712955737406</v>
      </c>
      <c r="GS44" s="5">
        <f t="shared" si="66"/>
        <v>4108.9597381267495</v>
      </c>
      <c r="GT44" s="5">
        <f t="shared" si="66"/>
        <v>4119.232137472066</v>
      </c>
      <c r="GU44" s="5">
        <f t="shared" si="66"/>
        <v>4129.530217815746</v>
      </c>
      <c r="GV44" s="5">
        <f t="shared" si="66"/>
        <v>4139.854043360286</v>
      </c>
      <c r="GW44" s="5">
        <f t="shared" si="66"/>
        <v>4150.203678468686</v>
      </c>
      <c r="GX44" s="5">
        <f t="shared" si="66"/>
        <v>4160.579187664857</v>
      </c>
      <c r="GY44" s="5">
        <f t="shared" si="66"/>
        <v>4170.98063563402</v>
      </c>
      <c r="GZ44" s="5">
        <f t="shared" si="66"/>
        <v>4181.408087223104</v>
      </c>
      <c r="HA44" s="5">
        <f t="shared" si="66"/>
        <v>4191.861607441162</v>
      </c>
      <c r="HB44" s="5">
        <f t="shared" si="66"/>
        <v>4202.341261459765</v>
      </c>
      <c r="HC44" s="5">
        <f t="shared" si="66"/>
        <v>4212.847114613413</v>
      </c>
      <c r="HD44" s="5">
        <f t="shared" si="66"/>
        <v>4223.379232399947</v>
      </c>
      <c r="HE44" s="5">
        <f t="shared" si="66"/>
        <v>4233.937680480946</v>
      </c>
      <c r="HF44" s="5">
        <f t="shared" si="66"/>
        <v>4244.522524682148</v>
      </c>
      <c r="HG44" s="5">
        <f t="shared" si="66"/>
        <v>4255.133830993854</v>
      </c>
      <c r="HH44" s="5">
        <f t="shared" si="66"/>
        <v>4265.771665571338</v>
      </c>
      <c r="HI44" s="5">
        <f t="shared" si="66"/>
        <v>4276.436094735266</v>
      </c>
      <c r="HJ44" s="5">
        <f t="shared" si="66"/>
        <v>4287.127184972104</v>
      </c>
      <c r="HK44" s="5">
        <f t="shared" si="66"/>
        <v>4297.845002934534</v>
      </c>
      <c r="HL44" s="5">
        <f t="shared" si="66"/>
        <v>4308.58961544187</v>
      </c>
      <c r="HM44" s="5">
        <f t="shared" si="66"/>
        <v>4319.361089480474</v>
      </c>
      <c r="HN44" s="5">
        <f t="shared" si="66"/>
        <v>4330.159492204175</v>
      </c>
      <c r="HO44" s="5">
        <f t="shared" si="66"/>
        <v>4340.984890934686</v>
      </c>
      <c r="HP44" s="5">
        <f t="shared" si="66"/>
        <v>4351.837353162022</v>
      </c>
      <c r="HQ44" s="5">
        <f t="shared" si="66"/>
        <v>4362.716946544927</v>
      </c>
      <c r="HR44" s="5">
        <f t="shared" si="66"/>
        <v>4373.623738911289</v>
      </c>
      <c r="HS44" s="5">
        <f t="shared" si="66"/>
        <v>4384.557798258567</v>
      </c>
      <c r="HT44" s="5">
        <f t="shared" si="66"/>
        <v>4395.519192754214</v>
      </c>
      <c r="HU44" s="5">
        <f t="shared" si="66"/>
        <v>4406.507990736099</v>
      </c>
      <c r="HV44" s="5">
        <f t="shared" si="66"/>
        <v>4417.5242607129385</v>
      </c>
      <c r="HW44" s="5">
        <f t="shared" si="66"/>
        <v>4428.568071364721</v>
      </c>
      <c r="HX44" s="5">
        <f t="shared" si="66"/>
        <v>4439.639491543132</v>
      </c>
      <c r="HY44" s="5">
        <f t="shared" si="66"/>
        <v>4450.73859027199</v>
      </c>
      <c r="HZ44" s="5">
        <f t="shared" si="66"/>
        <v>4461.865436747669</v>
      </c>
      <c r="IA44" s="5">
        <f t="shared" si="66"/>
        <v>4473.020100339538</v>
      </c>
      <c r="IB44" s="5">
        <f t="shared" si="66"/>
        <v>4484.202650590386</v>
      </c>
      <c r="IC44" s="5">
        <f t="shared" si="66"/>
        <v>4495.413157216862</v>
      </c>
      <c r="ID44" s="5">
        <f t="shared" si="66"/>
        <v>4506.651690109904</v>
      </c>
      <c r="IE44" s="5">
        <f t="shared" si="66"/>
        <v>4517.918319335178</v>
      </c>
      <c r="IF44" s="5">
        <f t="shared" si="66"/>
        <v>4529.213115133516</v>
      </c>
      <c r="IG44" s="5">
        <f t="shared" si="66"/>
        <v>4540.53614792135</v>
      </c>
      <c r="IH44" s="5">
        <f t="shared" si="66"/>
        <v>4551.887488291153</v>
      </c>
      <c r="II44" s="5">
        <f t="shared" si="66"/>
        <v>4563.267207011881</v>
      </c>
      <c r="IJ44" s="5">
        <f t="shared" si="66"/>
        <v>4574.67537502941</v>
      </c>
      <c r="IK44" s="5">
        <f t="shared" si="66"/>
        <v>4586.112063466983</v>
      </c>
      <c r="IL44" s="5">
        <f t="shared" si="66"/>
        <v>4597.57734362565</v>
      </c>
      <c r="IM44" s="5">
        <f t="shared" si="66"/>
        <v>4609.071286984714</v>
      </c>
      <c r="IN44" s="5">
        <f t="shared" si="66"/>
        <v>4620.593965202175</v>
      </c>
      <c r="IO44" s="5">
        <f t="shared" si="66"/>
        <v>4632.14545011518</v>
      </c>
      <c r="IP44" s="5">
        <f t="shared" si="66"/>
        <v>4643.725813740468</v>
      </c>
      <c r="IQ44" s="5">
        <f t="shared" si="66"/>
        <v>4655.335128274819</v>
      </c>
      <c r="IR44" s="5">
        <f t="shared" si="66"/>
        <v>4666.9734660955055</v>
      </c>
      <c r="IS44" s="5">
        <f t="shared" si="66"/>
        <v>4678.640899760744</v>
      </c>
      <c r="IT44" s="5">
        <f t="shared" si="66"/>
        <v>4690.337502010146</v>
      </c>
      <c r="IU44" s="5">
        <f t="shared" si="66"/>
        <v>4702.063345765171</v>
      </c>
      <c r="IV44" s="5">
        <f t="shared" si="66"/>
        <v>4713.818504129584</v>
      </c>
    </row>
    <row r="45" s="5" customFormat="1" ht="12.75">
      <c r="A45"/>
    </row>
    <row r="46" s="5" customFormat="1" ht="12.75">
      <c r="A46"/>
    </row>
    <row r="47" spans="1:256" s="7" customFormat="1" ht="12.75">
      <c r="A47" s="6" t="s">
        <v>39</v>
      </c>
      <c r="B47" s="7">
        <f>+B29</f>
        <v>150000</v>
      </c>
      <c r="C47" s="7">
        <f>+B47*(1+$B$20/12)+C43-C44</f>
        <v>151841.4890392901</v>
      </c>
      <c r="D47" s="7">
        <f aca="true" t="shared" si="67" ref="D47:BO47">+C47*(1+$B$20/12)+D43-D44</f>
        <v>153688.7758823356</v>
      </c>
      <c r="E47" s="7">
        <f t="shared" si="67"/>
        <v>155541.88263270853</v>
      </c>
      <c r="F47" s="7">
        <f t="shared" si="67"/>
        <v>157400.8314972144</v>
      </c>
      <c r="G47" s="7">
        <f t="shared" si="67"/>
        <v>159265.64478644307</v>
      </c>
      <c r="H47" s="7">
        <f t="shared" si="67"/>
        <v>161136.34491532197</v>
      </c>
      <c r="I47" s="7">
        <f t="shared" si="67"/>
        <v>163012.95440367312</v>
      </c>
      <c r="J47" s="7">
        <f t="shared" si="67"/>
        <v>164895.49587677282</v>
      </c>
      <c r="K47" s="7">
        <f t="shared" si="67"/>
        <v>166783.99206591473</v>
      </c>
      <c r="L47" s="7">
        <f t="shared" si="67"/>
        <v>168678.4658089761</v>
      </c>
      <c r="M47" s="7">
        <f t="shared" si="67"/>
        <v>170578.94005098715</v>
      </c>
      <c r="N47" s="7">
        <f t="shared" si="67"/>
        <v>172485.4378447037</v>
      </c>
      <c r="O47" s="7">
        <f t="shared" si="67"/>
        <v>174397.98235118296</v>
      </c>
      <c r="P47" s="7">
        <f t="shared" si="67"/>
        <v>176316.5968403627</v>
      </c>
      <c r="Q47" s="7">
        <f t="shared" si="67"/>
        <v>178241.30469164363</v>
      </c>
      <c r="R47" s="7">
        <f t="shared" si="67"/>
        <v>180172.12939447502</v>
      </c>
      <c r="S47" s="7">
        <f t="shared" si="67"/>
        <v>182109.09454894357</v>
      </c>
      <c r="T47" s="7">
        <f t="shared" si="67"/>
        <v>184052.22386636588</v>
      </c>
      <c r="U47" s="7">
        <f t="shared" si="67"/>
        <v>186001.54116988395</v>
      </c>
      <c r="V47" s="7">
        <f t="shared" si="67"/>
        <v>187957.0703950642</v>
      </c>
      <c r="W47" s="7">
        <f t="shared" si="67"/>
        <v>189918.8355904999</v>
      </c>
      <c r="X47" s="7">
        <f t="shared" si="67"/>
        <v>191886.86091841696</v>
      </c>
      <c r="Y47" s="7">
        <f t="shared" si="67"/>
        <v>193861.17065528306</v>
      </c>
      <c r="Z47" s="7">
        <f t="shared" si="67"/>
        <v>195841.78919242034</v>
      </c>
      <c r="AA47" s="7">
        <f t="shared" si="67"/>
        <v>197828.74103662148</v>
      </c>
      <c r="AB47" s="7">
        <f t="shared" si="67"/>
        <v>199822.05081076935</v>
      </c>
      <c r="AC47" s="7">
        <f t="shared" si="67"/>
        <v>201821.74325446</v>
      </c>
      <c r="AD47" s="7">
        <f t="shared" si="67"/>
        <v>203827.8432246294</v>
      </c>
      <c r="AE47" s="7">
        <f t="shared" si="67"/>
        <v>205840.37569618344</v>
      </c>
      <c r="AF47" s="7">
        <f t="shared" si="67"/>
        <v>207859.36576263182</v>
      </c>
      <c r="AG47" s="7">
        <f t="shared" si="67"/>
        <v>209884.8386367251</v>
      </c>
      <c r="AH47" s="7">
        <f t="shared" si="67"/>
        <v>211916.81965109584</v>
      </c>
      <c r="AI47" s="7">
        <f t="shared" si="67"/>
        <v>213955.33425890302</v>
      </c>
      <c r="AJ47" s="7">
        <f t="shared" si="67"/>
        <v>216000.40803448015</v>
      </c>
      <c r="AK47" s="7">
        <f t="shared" si="67"/>
        <v>218052.0666739871</v>
      </c>
      <c r="AL47" s="7">
        <f t="shared" si="67"/>
        <v>220110.33599606578</v>
      </c>
      <c r="AM47" s="7">
        <f t="shared" si="67"/>
        <v>222175.24194249912</v>
      </c>
      <c r="AN47" s="7">
        <f t="shared" si="67"/>
        <v>224246.81057887417</v>
      </c>
      <c r="AO47" s="7">
        <f t="shared" si="67"/>
        <v>226325.0680952487</v>
      </c>
      <c r="AP47" s="7">
        <f t="shared" si="67"/>
        <v>228410.0408068217</v>
      </c>
      <c r="AQ47" s="7">
        <f t="shared" si="67"/>
        <v>230501.75515460764</v>
      </c>
      <c r="AR47" s="7">
        <f t="shared" si="67"/>
        <v>232600.23770611463</v>
      </c>
      <c r="AS47" s="7">
        <f t="shared" si="67"/>
        <v>234705.51515602606</v>
      </c>
      <c r="AT47" s="7">
        <f t="shared" si="67"/>
        <v>236817.6143268866</v>
      </c>
      <c r="AU47" s="7">
        <f t="shared" si="67"/>
        <v>238936.56216979175</v>
      </c>
      <c r="AV47" s="7">
        <f t="shared" si="67"/>
        <v>241062.38576508136</v>
      </c>
      <c r="AW47" s="7">
        <f t="shared" si="67"/>
        <v>243195.11232303714</v>
      </c>
      <c r="AX47" s="7">
        <f t="shared" si="67"/>
        <v>245334.76918458406</v>
      </c>
      <c r="AY47" s="7">
        <f t="shared" si="67"/>
        <v>247481.38382199564</v>
      </c>
      <c r="AZ47" s="7">
        <f t="shared" si="67"/>
        <v>249634.9838396034</v>
      </c>
      <c r="BA47" s="7">
        <f t="shared" si="67"/>
        <v>251795.59697451026</v>
      </c>
      <c r="BB47" s="7">
        <f t="shared" si="67"/>
        <v>253963.25109730786</v>
      </c>
      <c r="BC47" s="7">
        <f t="shared" si="67"/>
        <v>256137.97421279812</v>
      </c>
      <c r="BD47" s="7">
        <f t="shared" si="67"/>
        <v>258319.79446071872</v>
      </c>
      <c r="BE47" s="7">
        <f t="shared" si="67"/>
        <v>260508.74011647288</v>
      </c>
      <c r="BF47" s="7">
        <f t="shared" si="67"/>
        <v>262704.839591863</v>
      </c>
      <c r="BG47" s="7">
        <f t="shared" si="67"/>
        <v>264908.12143582874</v>
      </c>
      <c r="BH47" s="7">
        <f t="shared" si="67"/>
        <v>267118.6143351891</v>
      </c>
      <c r="BI47" s="7">
        <f t="shared" si="67"/>
        <v>269336.3471153888</v>
      </c>
      <c r="BJ47" s="7">
        <f t="shared" si="67"/>
        <v>271561.34874124854</v>
      </c>
      <c r="BK47" s="7">
        <f t="shared" si="67"/>
        <v>273793.64831772033</v>
      </c>
      <c r="BL47" s="7">
        <f t="shared" si="67"/>
        <v>276033.275090646</v>
      </c>
      <c r="BM47" s="7">
        <f t="shared" si="67"/>
        <v>278280.2584475209</v>
      </c>
      <c r="BN47" s="7">
        <f t="shared" si="67"/>
        <v>280534.6279182616</v>
      </c>
      <c r="BO47" s="7">
        <f t="shared" si="67"/>
        <v>282796.4131759778</v>
      </c>
      <c r="BP47" s="7">
        <f aca="true" t="shared" si="68" ref="BP47:EA47">+BO47*(1+$B$20/12)+BP43-BP44</f>
        <v>285065.64403774875</v>
      </c>
      <c r="BQ47" s="7">
        <f t="shared" si="68"/>
        <v>287342.35046540404</v>
      </c>
      <c r="BR47" s="7">
        <f t="shared" si="68"/>
        <v>289626.5625663088</v>
      </c>
      <c r="BS47" s="7">
        <f t="shared" si="68"/>
        <v>291918.31059415377</v>
      </c>
      <c r="BT47" s="7">
        <f t="shared" si="68"/>
        <v>294217.6249497488</v>
      </c>
      <c r="BU47" s="7">
        <f t="shared" si="68"/>
        <v>296524.53618182195</v>
      </c>
      <c r="BV47" s="7">
        <f t="shared" si="68"/>
        <v>298839.0749878224</v>
      </c>
      <c r="BW47" s="7">
        <f t="shared" si="68"/>
        <v>301161.27221472835</v>
      </c>
      <c r="BX47" s="7">
        <f t="shared" si="68"/>
        <v>303491.15885985934</v>
      </c>
      <c r="BY47" s="7">
        <f t="shared" si="68"/>
        <v>305828.7660716928</v>
      </c>
      <c r="BZ47" s="7">
        <f t="shared" si="68"/>
        <v>308174.1251506861</v>
      </c>
      <c r="CA47" s="7">
        <f t="shared" si="68"/>
        <v>310527.26755010214</v>
      </c>
      <c r="CB47" s="7">
        <f t="shared" si="68"/>
        <v>312888.2248768408</v>
      </c>
      <c r="CC47" s="7">
        <f t="shared" si="68"/>
        <v>315257.0288922739</v>
      </c>
      <c r="CD47" s="7">
        <f t="shared" si="68"/>
        <v>317633.711513086</v>
      </c>
      <c r="CE47" s="7">
        <f t="shared" si="68"/>
        <v>320018.3048121191</v>
      </c>
      <c r="CF47" s="7">
        <f t="shared" si="68"/>
        <v>322410.8410192228</v>
      </c>
      <c r="CG47" s="7">
        <f t="shared" si="68"/>
        <v>324811.3525221086</v>
      </c>
      <c r="CH47" s="7">
        <f t="shared" si="68"/>
        <v>327219.8718672096</v>
      </c>
      <c r="CI47" s="7">
        <f t="shared" si="68"/>
        <v>329636.43176054506</v>
      </c>
      <c r="CJ47" s="7">
        <f t="shared" si="68"/>
        <v>332061.0650685893</v>
      </c>
      <c r="CK47" s="7">
        <f t="shared" si="68"/>
        <v>334493.80481914605</v>
      </c>
      <c r="CL47" s="7">
        <f t="shared" si="68"/>
        <v>336934.6842022276</v>
      </c>
      <c r="CM47" s="7">
        <f t="shared" si="68"/>
        <v>339383.7365709392</v>
      </c>
      <c r="CN47" s="7">
        <f t="shared" si="68"/>
        <v>341840.9954423676</v>
      </c>
      <c r="CO47" s="7">
        <f t="shared" si="68"/>
        <v>344306.4944984758</v>
      </c>
      <c r="CP47" s="7">
        <f t="shared" si="68"/>
        <v>346780.267587002</v>
      </c>
      <c r="CQ47" s="7">
        <f t="shared" si="68"/>
        <v>349262.3487223641</v>
      </c>
      <c r="CR47" s="7">
        <f t="shared" si="68"/>
        <v>351752.7720865691</v>
      </c>
      <c r="CS47" s="7">
        <f t="shared" si="68"/>
        <v>354251.57203012775</v>
      </c>
      <c r="CT47" s="7">
        <f t="shared" si="68"/>
        <v>356758.78307297436</v>
      </c>
      <c r="CU47" s="7">
        <f t="shared" si="68"/>
        <v>359274.43990539183</v>
      </c>
      <c r="CV47" s="7">
        <f t="shared" si="68"/>
        <v>361798.57738894195</v>
      </c>
      <c r="CW47" s="7">
        <f t="shared" si="68"/>
        <v>364331.23055740085</v>
      </c>
      <c r="CX47" s="7">
        <f t="shared" si="68"/>
        <v>366872.4346177</v>
      </c>
      <c r="CY47" s="7">
        <f t="shared" si="68"/>
        <v>369422.2249508723</v>
      </c>
      <c r="CZ47" s="7">
        <f t="shared" si="68"/>
        <v>371980.6371130037</v>
      </c>
      <c r="DA47" s="7">
        <f t="shared" si="68"/>
        <v>374547.7068361901</v>
      </c>
      <c r="DB47" s="7">
        <f t="shared" si="68"/>
        <v>377123.4700294996</v>
      </c>
      <c r="DC47" s="7">
        <f t="shared" si="68"/>
        <v>379707.9627799408</v>
      </c>
      <c r="DD47" s="7">
        <f t="shared" si="68"/>
        <v>382301.2213534355</v>
      </c>
      <c r="DE47" s="7">
        <f t="shared" si="68"/>
        <v>384903.28219579783</v>
      </c>
      <c r="DF47" s="7">
        <f t="shared" si="68"/>
        <v>387514.1819337188</v>
      </c>
      <c r="DG47" s="7">
        <f t="shared" si="68"/>
        <v>390133.95737575594</v>
      </c>
      <c r="DH47" s="7">
        <f t="shared" si="68"/>
        <v>392762.64551332913</v>
      </c>
      <c r="DI47" s="7">
        <f t="shared" si="68"/>
        <v>395400.2835217218</v>
      </c>
      <c r="DJ47" s="7">
        <f t="shared" si="68"/>
        <v>398046.9087610877</v>
      </c>
      <c r="DK47" s="7">
        <f t="shared" si="68"/>
        <v>400702.55877746374</v>
      </c>
      <c r="DL47" s="7">
        <f t="shared" si="68"/>
        <v>403367.2713037882</v>
      </c>
      <c r="DM47" s="7">
        <f t="shared" si="68"/>
        <v>406041.08426092484</v>
      </c>
      <c r="DN47" s="7">
        <f t="shared" si="68"/>
        <v>408724.035758693</v>
      </c>
      <c r="DO47" s="7">
        <f t="shared" si="68"/>
        <v>411416.1640969034</v>
      </c>
      <c r="DP47" s="7">
        <f t="shared" si="68"/>
        <v>414117.5077663996</v>
      </c>
      <c r="DQ47" s="7">
        <f t="shared" si="68"/>
        <v>416828.1054501057</v>
      </c>
      <c r="DR47" s="7">
        <f t="shared" si="68"/>
        <v>419547.9960240799</v>
      </c>
      <c r="DS47" s="7">
        <f t="shared" si="68"/>
        <v>422277.2185585741</v>
      </c>
      <c r="DT47" s="7">
        <f t="shared" si="68"/>
        <v>425015.81231909915</v>
      </c>
      <c r="DU47" s="7">
        <f t="shared" si="68"/>
        <v>427763.8167674965</v>
      </c>
      <c r="DV47" s="7">
        <f t="shared" si="68"/>
        <v>430521.27156301594</v>
      </c>
      <c r="DW47" s="7">
        <f t="shared" si="68"/>
        <v>433288.21656339924</v>
      </c>
      <c r="DX47" s="7">
        <f t="shared" si="68"/>
        <v>436064.6918259701</v>
      </c>
      <c r="DY47" s="7">
        <f t="shared" si="68"/>
        <v>438850.73760873004</v>
      </c>
      <c r="DZ47" s="7">
        <f t="shared" si="68"/>
        <v>441646.3943714612</v>
      </c>
      <c r="EA47" s="7">
        <f t="shared" si="68"/>
        <v>444451.70277683425</v>
      </c>
      <c r="EB47" s="7">
        <f aca="true" t="shared" si="69" ref="EB47:GM47">+EA47*(1+$B$20/12)+EB43-EB44</f>
        <v>447266.7036915236</v>
      </c>
      <c r="EC47" s="7">
        <f t="shared" si="69"/>
        <v>450091.43818732863</v>
      </c>
      <c r="ED47" s="7">
        <f t="shared" si="69"/>
        <v>452925.94754230103</v>
      </c>
      <c r="EE47" s="7">
        <f t="shared" si="69"/>
        <v>455770.27324187866</v>
      </c>
      <c r="EF47" s="7">
        <f t="shared" si="69"/>
        <v>458624.4569800262</v>
      </c>
      <c r="EG47" s="7">
        <f t="shared" si="69"/>
        <v>461488.54066038184</v>
      </c>
      <c r="EH47" s="7">
        <f t="shared" si="69"/>
        <v>464362.56639741047</v>
      </c>
      <c r="EI47" s="7">
        <f t="shared" si="69"/>
        <v>467246.5765175637</v>
      </c>
      <c r="EJ47" s="7">
        <f t="shared" si="69"/>
        <v>470140.6135604466</v>
      </c>
      <c r="EK47" s="7">
        <f t="shared" si="69"/>
        <v>473044.7202799902</v>
      </c>
      <c r="EL47" s="7">
        <f t="shared" si="69"/>
        <v>475958.93964563165</v>
      </c>
      <c r="EM47" s="7">
        <f t="shared" si="69"/>
        <v>478883.3148435006</v>
      </c>
      <c r="EN47" s="7">
        <f t="shared" si="69"/>
        <v>481817.8892776124</v>
      </c>
      <c r="EO47" s="7">
        <f t="shared" si="69"/>
        <v>484762.7065710678</v>
      </c>
      <c r="EP47" s="7">
        <f t="shared" si="69"/>
        <v>487717.81056726</v>
      </c>
      <c r="EQ47" s="7">
        <f t="shared" si="69"/>
        <v>490683.2453310882</v>
      </c>
      <c r="ER47" s="7">
        <f t="shared" si="69"/>
        <v>493659.0551501779</v>
      </c>
      <c r="ES47" s="7">
        <f t="shared" si="69"/>
        <v>496645.28453610855</v>
      </c>
      <c r="ET47" s="7">
        <f t="shared" si="69"/>
        <v>499641.9782256478</v>
      </c>
      <c r="EU47" s="7">
        <f t="shared" si="69"/>
        <v>502649.18118199304</v>
      </c>
      <c r="EV47" s="7">
        <f t="shared" si="69"/>
        <v>505666.9385960195</v>
      </c>
      <c r="EW47" s="7">
        <f t="shared" si="69"/>
        <v>508695.2958875363</v>
      </c>
      <c r="EX47" s="7">
        <f t="shared" si="69"/>
        <v>511734.2987065485</v>
      </c>
      <c r="EY47" s="7">
        <f t="shared" si="69"/>
        <v>514783.9929345275</v>
      </c>
      <c r="EZ47" s="7">
        <f t="shared" si="69"/>
        <v>517844.4246856877</v>
      </c>
      <c r="FA47" s="7">
        <f t="shared" si="69"/>
        <v>520915.64030827075</v>
      </c>
      <c r="FB47" s="7">
        <f t="shared" si="69"/>
        <v>523997.6863858374</v>
      </c>
      <c r="FC47" s="7">
        <f t="shared" si="69"/>
        <v>527090.6097385661</v>
      </c>
      <c r="FD47" s="7">
        <f t="shared" si="69"/>
        <v>530194.4574245596</v>
      </c>
      <c r="FE47" s="7">
        <f t="shared" si="69"/>
        <v>533309.2767411581</v>
      </c>
      <c r="FF47" s="7">
        <f t="shared" si="69"/>
        <v>536435.1152262611</v>
      </c>
      <c r="FG47" s="7">
        <f t="shared" si="69"/>
        <v>539572.0206596553</v>
      </c>
      <c r="FH47" s="7">
        <f t="shared" si="69"/>
        <v>542720.0410643517</v>
      </c>
      <c r="FI47" s="7">
        <f t="shared" si="69"/>
        <v>545879.2247079281</v>
      </c>
      <c r="FJ47" s="7">
        <f t="shared" si="69"/>
        <v>549049.6201038818</v>
      </c>
      <c r="FK47" s="7">
        <f t="shared" si="69"/>
        <v>552231.276012988</v>
      </c>
      <c r="FL47" s="7">
        <f t="shared" si="69"/>
        <v>555424.2414446664</v>
      </c>
      <c r="FM47" s="7">
        <f t="shared" si="69"/>
        <v>558628.5656583564</v>
      </c>
      <c r="FN47" s="7">
        <f t="shared" si="69"/>
        <v>561844.2981648988</v>
      </c>
      <c r="FO47" s="7">
        <f t="shared" si="69"/>
        <v>565071.4887279263</v>
      </c>
      <c r="FP47" s="7">
        <f t="shared" si="69"/>
        <v>568310.1873652615</v>
      </c>
      <c r="FQ47" s="7">
        <f t="shared" si="69"/>
        <v>571560.4443503233</v>
      </c>
      <c r="FR47" s="7">
        <f t="shared" si="69"/>
        <v>574822.3102135403</v>
      </c>
      <c r="FS47" s="7">
        <f t="shared" si="69"/>
        <v>578095.8357437733</v>
      </c>
      <c r="FT47" s="7">
        <f t="shared" si="69"/>
        <v>581381.071989745</v>
      </c>
      <c r="FU47" s="7">
        <f t="shared" si="69"/>
        <v>584678.0702614788</v>
      </c>
      <c r="FV47" s="7">
        <f t="shared" si="69"/>
        <v>587986.8821317445</v>
      </c>
      <c r="FW47" s="7">
        <f t="shared" si="69"/>
        <v>591307.5594375137</v>
      </c>
      <c r="FX47" s="7">
        <f t="shared" si="69"/>
        <v>594640.1542814218</v>
      </c>
      <c r="FY47" s="7">
        <f t="shared" si="69"/>
        <v>597984.71903324</v>
      </c>
      <c r="FZ47" s="7">
        <f t="shared" si="69"/>
        <v>601341.3063313541</v>
      </c>
      <c r="GA47" s="7">
        <f t="shared" si="69"/>
        <v>604709.9690842527</v>
      </c>
      <c r="GB47" s="7">
        <f t="shared" si="69"/>
        <v>608090.7604720242</v>
      </c>
      <c r="GC47" s="7">
        <f t="shared" si="69"/>
        <v>611483.7339478604</v>
      </c>
      <c r="GD47" s="7">
        <f t="shared" si="69"/>
        <v>614888.9432395711</v>
      </c>
      <c r="GE47" s="7">
        <f t="shared" si="69"/>
        <v>618306.442351105</v>
      </c>
      <c r="GF47" s="7">
        <f t="shared" si="69"/>
        <v>621736.2855640816</v>
      </c>
      <c r="GG47" s="7">
        <f t="shared" si="69"/>
        <v>625178.5274393297</v>
      </c>
      <c r="GH47" s="7">
        <f t="shared" si="69"/>
        <v>628633.2228184354</v>
      </c>
      <c r="GI47" s="7">
        <f t="shared" si="69"/>
        <v>632100.4268252994</v>
      </c>
      <c r="GJ47" s="7">
        <f t="shared" si="69"/>
        <v>635580.1948677027</v>
      </c>
      <c r="GK47" s="7">
        <f t="shared" si="69"/>
        <v>639072.5826388807</v>
      </c>
      <c r="GL47" s="7">
        <f t="shared" si="69"/>
        <v>642577.6461191074</v>
      </c>
      <c r="GM47" s="7">
        <f t="shared" si="69"/>
        <v>646095.4415772873</v>
      </c>
      <c r="GN47" s="7">
        <f aca="true" t="shared" si="70" ref="GN47:IS47">+GM47*(1+$B$20/12)+GN43-GN44</f>
        <v>649626.0255725574</v>
      </c>
      <c r="GO47" s="7">
        <f t="shared" si="70"/>
        <v>653169.4549558974</v>
      </c>
      <c r="GP47" s="7">
        <f t="shared" si="70"/>
        <v>656725.7868717505</v>
      </c>
      <c r="GQ47" s="7">
        <f t="shared" si="70"/>
        <v>660295.078759651</v>
      </c>
      <c r="GR47" s="7">
        <f t="shared" si="70"/>
        <v>663877.3883558639</v>
      </c>
      <c r="GS47" s="7">
        <f t="shared" si="70"/>
        <v>667472.7736950313</v>
      </c>
      <c r="GT47" s="7">
        <f t="shared" si="70"/>
        <v>671081.29311183</v>
      </c>
      <c r="GU47" s="7">
        <f t="shared" si="70"/>
        <v>674703.0052426378</v>
      </c>
      <c r="GV47" s="7">
        <f t="shared" si="70"/>
        <v>678337.9690272092</v>
      </c>
      <c r="GW47" s="7">
        <f t="shared" si="70"/>
        <v>681986.2437103604</v>
      </c>
      <c r="GX47" s="7">
        <f t="shared" si="70"/>
        <v>685647.8888436644</v>
      </c>
      <c r="GY47" s="7">
        <f t="shared" si="70"/>
        <v>689322.9642871557</v>
      </c>
      <c r="GZ47" s="7">
        <f t="shared" si="70"/>
        <v>693011.530211044</v>
      </c>
      <c r="HA47" s="7">
        <f t="shared" si="70"/>
        <v>696713.6470974385</v>
      </c>
      <c r="HB47" s="7">
        <f t="shared" si="70"/>
        <v>700429.3757420812</v>
      </c>
      <c r="HC47" s="7">
        <f t="shared" si="70"/>
        <v>704158.777256091</v>
      </c>
      <c r="HD47" s="7">
        <f t="shared" si="70"/>
        <v>707901.9130677163</v>
      </c>
      <c r="HE47" s="7">
        <f t="shared" si="70"/>
        <v>711658.8449240992</v>
      </c>
      <c r="HF47" s="7">
        <f t="shared" si="70"/>
        <v>715429.6348930484</v>
      </c>
      <c r="HG47" s="7">
        <f t="shared" si="70"/>
        <v>719214.3453648229</v>
      </c>
      <c r="HH47" s="7">
        <f t="shared" si="70"/>
        <v>723013.0390539254</v>
      </c>
      <c r="HI47" s="7">
        <f t="shared" si="70"/>
        <v>726825.7790009062</v>
      </c>
      <c r="HJ47" s="7">
        <f t="shared" si="70"/>
        <v>730652.628574177</v>
      </c>
      <c r="HK47" s="7">
        <f t="shared" si="70"/>
        <v>734493.6514718359</v>
      </c>
      <c r="HL47" s="7">
        <f t="shared" si="70"/>
        <v>738348.9117235009</v>
      </c>
      <c r="HM47" s="7">
        <f t="shared" si="70"/>
        <v>742218.4736921561</v>
      </c>
      <c r="HN47" s="7">
        <f t="shared" si="70"/>
        <v>746102.4020760065</v>
      </c>
      <c r="HO47" s="7">
        <f t="shared" si="70"/>
        <v>750000.7619103447</v>
      </c>
      <c r="HP47" s="7">
        <f t="shared" si="70"/>
        <v>753913.618569427</v>
      </c>
      <c r="HQ47" s="7">
        <f t="shared" si="70"/>
        <v>757841.0377683613</v>
      </c>
      <c r="HR47" s="7">
        <f t="shared" si="70"/>
        <v>761783.0855650047</v>
      </c>
      <c r="HS47" s="7">
        <f t="shared" si="70"/>
        <v>765739.8283618727</v>
      </c>
      <c r="HT47" s="7">
        <f t="shared" si="70"/>
        <v>769711.3329080585</v>
      </c>
      <c r="HU47" s="7">
        <f t="shared" si="70"/>
        <v>773697.6663011642</v>
      </c>
      <c r="HV47" s="7">
        <f t="shared" si="70"/>
        <v>777698.8959892413</v>
      </c>
      <c r="HW47" s="7">
        <f t="shared" si="70"/>
        <v>781715.0897727442</v>
      </c>
      <c r="HX47" s="7">
        <f t="shared" si="70"/>
        <v>785746.3158064937</v>
      </c>
      <c r="HY47" s="7">
        <f t="shared" si="70"/>
        <v>789792.6426016514</v>
      </c>
      <c r="HZ47" s="7">
        <f t="shared" si="70"/>
        <v>793854.1390277059</v>
      </c>
      <c r="IA47" s="7">
        <f t="shared" si="70"/>
        <v>797930.8743144701</v>
      </c>
      <c r="IB47" s="7">
        <f t="shared" si="70"/>
        <v>802022.9180540899</v>
      </c>
      <c r="IC47" s="7">
        <f t="shared" si="70"/>
        <v>806130.3402030638</v>
      </c>
      <c r="ID47" s="7">
        <f t="shared" si="70"/>
        <v>810253.211084275</v>
      </c>
      <c r="IE47" s="7">
        <f t="shared" si="70"/>
        <v>814391.6013890342</v>
      </c>
      <c r="IF47" s="7">
        <f t="shared" si="70"/>
        <v>818545.5821791338</v>
      </c>
      <c r="IG47" s="7">
        <f t="shared" si="70"/>
        <v>822715.2248889145</v>
      </c>
      <c r="IH47" s="7">
        <f t="shared" si="70"/>
        <v>826900.6013273436</v>
      </c>
      <c r="II47" s="7">
        <f t="shared" si="70"/>
        <v>831101.7836801043</v>
      </c>
      <c r="IJ47" s="7">
        <f t="shared" si="70"/>
        <v>835318.8445116977</v>
      </c>
      <c r="IK47" s="7">
        <f t="shared" si="70"/>
        <v>839551.8567675562</v>
      </c>
      <c r="IL47" s="7">
        <f t="shared" si="70"/>
        <v>843800.8937761694</v>
      </c>
      <c r="IM47" s="7">
        <f t="shared" si="70"/>
        <v>848066.029251221</v>
      </c>
      <c r="IN47" s="7">
        <f t="shared" si="70"/>
        <v>852347.3372937395</v>
      </c>
      <c r="IO47" s="7">
        <f t="shared" si="70"/>
        <v>856644.89239426</v>
      </c>
      <c r="IP47" s="7">
        <f t="shared" si="70"/>
        <v>860958.7694349979</v>
      </c>
      <c r="IQ47" s="7">
        <f t="shared" si="70"/>
        <v>865289.0436920362</v>
      </c>
      <c r="IR47" s="7">
        <f t="shared" si="70"/>
        <v>869635.790837524</v>
      </c>
      <c r="IS47" s="7">
        <f t="shared" si="70"/>
        <v>873999.0869418884</v>
      </c>
      <c r="IT47" s="7">
        <f>+IS47*(1+$B$20/12)+IT43-IT44</f>
        <v>878379.0084760585</v>
      </c>
      <c r="IU47" s="7">
        <f>+IT47*(1+$B$20/12)+IU43-IU44</f>
        <v>882775.6323137016</v>
      </c>
      <c r="IV47" s="7">
        <f>+IU47*(1+$B$20/12)+IV43-IV44</f>
        <v>887189.0357334731</v>
      </c>
    </row>
    <row r="48" s="5" customFormat="1" ht="12.75">
      <c r="A48"/>
    </row>
    <row r="49" s="5" customFormat="1" ht="12.75">
      <c r="A49"/>
    </row>
    <row r="50" spans="1:2" s="5" customFormat="1" ht="12.75">
      <c r="A50" t="s">
        <v>34</v>
      </c>
      <c r="B50" s="5">
        <f>+DR27</f>
        <v>1012015.160393119</v>
      </c>
    </row>
    <row r="51" spans="1:2" s="5" customFormat="1" ht="12.75">
      <c r="A51" t="s">
        <v>35</v>
      </c>
      <c r="B51" s="5">
        <f>+DR28</f>
        <v>505627.7773917996</v>
      </c>
    </row>
    <row r="52" spans="1:2" s="7" customFormat="1" ht="12.75">
      <c r="A52" s="6" t="s">
        <v>28</v>
      </c>
      <c r="B52" s="7">
        <f>+DR29</f>
        <v>506387.38300131937</v>
      </c>
    </row>
    <row r="53" spans="1:2" s="7" customFormat="1" ht="12.75">
      <c r="A53" s="6" t="s">
        <v>33</v>
      </c>
      <c r="B53" s="7">
        <f>0.06*DR27</f>
        <v>60720.90962358713</v>
      </c>
    </row>
    <row r="54" spans="1:2" s="7" customFormat="1" ht="12.75">
      <c r="A54" s="6" t="s">
        <v>36</v>
      </c>
      <c r="B54" s="7">
        <f>+B52-B53</f>
        <v>445666.4733777322</v>
      </c>
    </row>
    <row r="55" s="5" customFormat="1" ht="12.75">
      <c r="A55"/>
    </row>
    <row r="56" spans="1:2" s="7" customFormat="1" ht="12.75">
      <c r="A56" s="6" t="s">
        <v>32</v>
      </c>
      <c r="B56" s="7">
        <f>+DR47</f>
        <v>419547.9960240799</v>
      </c>
    </row>
    <row r="57" s="5" customFormat="1" ht="12.75">
      <c r="A57"/>
    </row>
    <row r="58" spans="1:2" s="7" customFormat="1" ht="12.75">
      <c r="A58" s="8" t="s">
        <v>37</v>
      </c>
      <c r="B58" s="9">
        <f>+(B54-B56)/(1+B14)^10</f>
        <v>21426.248492396408</v>
      </c>
    </row>
    <row r="59" s="5" customFormat="1" ht="12.75">
      <c r="A59"/>
    </row>
    <row r="60" s="5" customFormat="1" ht="12.75">
      <c r="A60"/>
    </row>
    <row r="61" s="5" customFormat="1" ht="12.75">
      <c r="A61"/>
    </row>
    <row r="62" s="5" customFormat="1" ht="12.75">
      <c r="A62"/>
    </row>
    <row r="63" s="5" customFormat="1" ht="12.75">
      <c r="A63"/>
    </row>
    <row r="64" s="5" customFormat="1" ht="12.75">
      <c r="A64"/>
    </row>
    <row r="65" s="5" customFormat="1" ht="12.75">
      <c r="A65"/>
    </row>
    <row r="66" s="5" customFormat="1" ht="12.75">
      <c r="A66"/>
    </row>
    <row r="67" s="5" customFormat="1" ht="12.75">
      <c r="A67"/>
    </row>
    <row r="68" s="5" customFormat="1" ht="12.75">
      <c r="A68"/>
    </row>
    <row r="69" s="5" customFormat="1" ht="12.75">
      <c r="A69"/>
    </row>
    <row r="70" s="5" customFormat="1" ht="12.75">
      <c r="A70"/>
    </row>
    <row r="71" s="5" customFormat="1" ht="12.75">
      <c r="A71"/>
    </row>
    <row r="72" s="5" customFormat="1" ht="12.75">
      <c r="A72"/>
    </row>
    <row r="73" s="5" customFormat="1" ht="12.75">
      <c r="A73"/>
    </row>
    <row r="74" s="5" customFormat="1" ht="12.75">
      <c r="A74"/>
    </row>
    <row r="75" s="5" customFormat="1" ht="12.75">
      <c r="A75"/>
    </row>
    <row r="76" s="5" customFormat="1" ht="12.75">
      <c r="A76"/>
    </row>
    <row r="77" s="5" customFormat="1" ht="12.75">
      <c r="A77"/>
    </row>
    <row r="78" s="5" customFormat="1" ht="12.75">
      <c r="A78"/>
    </row>
    <row r="79" s="5" customFormat="1" ht="12.75">
      <c r="A79"/>
    </row>
    <row r="80" s="5" customFormat="1" ht="12.75">
      <c r="A80"/>
    </row>
    <row r="81" s="5" customFormat="1" ht="12.75">
      <c r="A81"/>
    </row>
    <row r="82" s="5" customFormat="1" ht="12.75">
      <c r="A82"/>
    </row>
    <row r="83" s="5" customFormat="1" ht="12.75">
      <c r="A83"/>
    </row>
    <row r="84" s="5" customFormat="1" ht="12.75">
      <c r="A84"/>
    </row>
    <row r="85" s="5" customFormat="1" ht="12.75">
      <c r="A85"/>
    </row>
    <row r="86" s="5" customFormat="1" ht="12.75">
      <c r="A86"/>
    </row>
    <row r="87" s="5" customFormat="1" ht="12.75">
      <c r="A87"/>
    </row>
    <row r="88" s="5" customFormat="1" ht="12.75">
      <c r="A88"/>
    </row>
    <row r="89" s="5" customFormat="1" ht="12.75">
      <c r="A89"/>
    </row>
    <row r="90" s="5" customFormat="1" ht="12.75">
      <c r="A90"/>
    </row>
    <row r="91" s="5" customFormat="1" ht="12.75">
      <c r="A91"/>
    </row>
    <row r="92" s="5" customFormat="1" ht="12.75">
      <c r="A92"/>
    </row>
    <row r="93" s="5" customFormat="1" ht="12.75">
      <c r="A93"/>
    </row>
    <row r="94" s="5" customFormat="1" ht="12.75">
      <c r="A94"/>
    </row>
    <row r="95" s="5" customFormat="1" ht="12.75">
      <c r="A95"/>
    </row>
    <row r="96" s="5" customFormat="1" ht="12.75">
      <c r="A96"/>
    </row>
    <row r="97" s="5" customFormat="1" ht="12.75">
      <c r="A97"/>
    </row>
    <row r="98" s="5" customFormat="1" ht="12.75">
      <c r="A98"/>
    </row>
    <row r="99" s="5" customFormat="1" ht="12.75">
      <c r="A99"/>
    </row>
    <row r="100" s="5" customFormat="1" ht="12.75">
      <c r="A100"/>
    </row>
    <row r="101" s="5" customFormat="1" ht="12.75">
      <c r="A101"/>
    </row>
    <row r="102" s="5" customFormat="1" ht="12.75">
      <c r="A102"/>
    </row>
    <row r="103" s="5" customFormat="1" ht="12.75">
      <c r="A103"/>
    </row>
    <row r="104" s="5" customFormat="1" ht="12.75">
      <c r="A104"/>
    </row>
    <row r="105" s="5" customFormat="1" ht="12.75">
      <c r="A105"/>
    </row>
    <row r="106" s="5" customFormat="1" ht="12.75">
      <c r="A106"/>
    </row>
    <row r="107" s="5" customFormat="1" ht="12.75">
      <c r="A107"/>
    </row>
    <row r="108" s="5" customFormat="1" ht="12.75">
      <c r="A108"/>
    </row>
    <row r="109" s="5" customFormat="1" ht="12.75">
      <c r="A109"/>
    </row>
    <row r="110" s="5" customFormat="1" ht="12.75">
      <c r="A110"/>
    </row>
    <row r="111" s="5" customFormat="1" ht="12.75">
      <c r="A111"/>
    </row>
    <row r="112" s="5" customFormat="1" ht="12.75">
      <c r="A112"/>
    </row>
    <row r="113" s="5" customFormat="1" ht="12.75">
      <c r="A113"/>
    </row>
    <row r="114" s="5" customFormat="1" ht="12.75">
      <c r="A114"/>
    </row>
    <row r="115" s="5" customFormat="1" ht="12.75">
      <c r="A115"/>
    </row>
    <row r="116" s="5" customFormat="1" ht="12.75">
      <c r="A116"/>
    </row>
    <row r="117" s="5" customFormat="1" ht="12.75">
      <c r="A117"/>
    </row>
    <row r="118" s="5" customFormat="1" ht="12.75">
      <c r="A118"/>
    </row>
    <row r="119" s="5" customFormat="1" ht="12.75">
      <c r="A119"/>
    </row>
    <row r="120" s="5" customFormat="1" ht="12.75">
      <c r="A120"/>
    </row>
    <row r="121" s="5" customFormat="1" ht="12.75">
      <c r="A121"/>
    </row>
    <row r="122" s="5" customFormat="1" ht="12.75">
      <c r="A122"/>
    </row>
    <row r="123" s="5" customFormat="1" ht="12.75">
      <c r="A123"/>
    </row>
    <row r="124" s="5" customFormat="1" ht="12.75">
      <c r="A124"/>
    </row>
    <row r="125" s="5" customFormat="1" ht="12.75">
      <c r="A125"/>
    </row>
    <row r="126" s="5" customFormat="1" ht="12.75">
      <c r="A126"/>
    </row>
    <row r="127" s="5" customFormat="1" ht="12.75">
      <c r="A127"/>
    </row>
    <row r="128" s="5" customFormat="1" ht="12.75">
      <c r="A128"/>
    </row>
    <row r="129" s="5" customFormat="1" ht="12.75">
      <c r="A129"/>
    </row>
    <row r="130" s="5" customFormat="1" ht="12.75">
      <c r="A130"/>
    </row>
    <row r="131" s="5" customFormat="1" ht="12.75">
      <c r="A131"/>
    </row>
    <row r="132" s="5" customFormat="1" ht="12.75">
      <c r="A132"/>
    </row>
    <row r="133" s="5" customFormat="1" ht="12.75">
      <c r="A133"/>
    </row>
    <row r="134" s="5" customFormat="1" ht="12.75">
      <c r="A134"/>
    </row>
    <row r="135" s="5" customFormat="1" ht="12.75">
      <c r="A135"/>
    </row>
    <row r="136" s="5" customFormat="1" ht="12.75">
      <c r="A136"/>
    </row>
    <row r="137" s="5" customFormat="1" ht="12.75">
      <c r="A137"/>
    </row>
    <row r="138" s="5" customFormat="1" ht="12.75">
      <c r="A138"/>
    </row>
    <row r="139" s="5" customFormat="1" ht="12.75">
      <c r="A139"/>
    </row>
    <row r="140" s="5" customFormat="1" ht="12.75">
      <c r="A140"/>
    </row>
    <row r="141" s="5" customFormat="1" ht="12.75">
      <c r="A141"/>
    </row>
    <row r="142" s="5" customFormat="1" ht="12.75">
      <c r="A142"/>
    </row>
    <row r="143" s="5" customFormat="1" ht="12.75">
      <c r="A143"/>
    </row>
    <row r="144" s="5" customFormat="1" ht="12.75">
      <c r="A144"/>
    </row>
    <row r="145" s="5" customFormat="1" ht="12.75">
      <c r="A145"/>
    </row>
    <row r="146" s="5" customFormat="1" ht="12.75">
      <c r="A146"/>
    </row>
    <row r="147" s="5" customFormat="1" ht="12.75">
      <c r="A147"/>
    </row>
    <row r="148" s="5" customFormat="1" ht="12.75">
      <c r="A148"/>
    </row>
    <row r="149" s="5" customFormat="1" ht="12.75">
      <c r="A149"/>
    </row>
    <row r="150" s="5" customFormat="1" ht="12.75">
      <c r="A150"/>
    </row>
    <row r="151" s="5" customFormat="1" ht="12.75">
      <c r="A151"/>
    </row>
    <row r="152" s="5" customFormat="1" ht="12.75">
      <c r="A152"/>
    </row>
    <row r="153" s="5" customFormat="1" ht="12.75">
      <c r="A153"/>
    </row>
    <row r="154" s="5" customFormat="1" ht="12.75">
      <c r="A154"/>
    </row>
    <row r="155" s="5" customFormat="1" ht="12.75">
      <c r="A155"/>
    </row>
    <row r="156" s="5" customFormat="1" ht="12.75">
      <c r="A156"/>
    </row>
    <row r="157" s="5" customFormat="1" ht="12.75">
      <c r="A157"/>
    </row>
    <row r="158" s="5" customFormat="1" ht="12.75">
      <c r="A158"/>
    </row>
    <row r="159" s="5" customFormat="1" ht="12.75">
      <c r="A159"/>
    </row>
    <row r="160" s="5" customFormat="1" ht="12.75">
      <c r="A160"/>
    </row>
    <row r="161" s="5" customFormat="1" ht="12.75">
      <c r="A161"/>
    </row>
    <row r="162" s="5" customFormat="1" ht="12.75">
      <c r="A162"/>
    </row>
    <row r="163" s="5" customFormat="1" ht="12.75">
      <c r="A163"/>
    </row>
    <row r="164" s="5" customFormat="1" ht="12.75">
      <c r="A164"/>
    </row>
    <row r="165" s="5" customFormat="1" ht="12.75">
      <c r="A165"/>
    </row>
    <row r="166" s="5" customFormat="1" ht="12.75">
      <c r="A166"/>
    </row>
    <row r="167" s="5" customFormat="1" ht="12.75">
      <c r="A167"/>
    </row>
    <row r="168" s="5" customFormat="1" ht="12.75">
      <c r="A168"/>
    </row>
    <row r="169" s="5" customFormat="1" ht="12.75">
      <c r="A169"/>
    </row>
    <row r="170" s="5" customFormat="1" ht="12.75">
      <c r="A170"/>
    </row>
    <row r="171" s="5" customFormat="1" ht="12.75">
      <c r="A171"/>
    </row>
    <row r="172" s="5" customFormat="1" ht="12.75">
      <c r="A172"/>
    </row>
    <row r="173" s="5" customFormat="1" ht="12.75">
      <c r="A173"/>
    </row>
    <row r="174" s="5" customFormat="1" ht="12.75">
      <c r="A174"/>
    </row>
    <row r="175" s="5" customFormat="1" ht="12.75">
      <c r="A175"/>
    </row>
    <row r="176" s="5" customFormat="1" ht="12.75">
      <c r="A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Wohl 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Publisher4</dc:creator>
  <cp:keywords/>
  <dc:description/>
  <cp:lastModifiedBy>Publisher4</cp:lastModifiedBy>
  <dcterms:created xsi:type="dcterms:W3CDTF">2008-05-19T18:26:27Z</dcterms:created>
  <dcterms:modified xsi:type="dcterms:W3CDTF">2012-06-21T11:53:23Z</dcterms:modified>
  <cp:category/>
  <cp:version/>
  <cp:contentType/>
  <cp:contentStatus/>
</cp:coreProperties>
</file>