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Ex2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Paula\OneDrive - The Excel Club\Udemy\charts and dashboards\alison\"/>
    </mc:Choice>
  </mc:AlternateContent>
  <xr:revisionPtr revIDLastSave="0" documentId="13_ncr:1_{A0702DCD-17C0-4FAC-8516-098E3575E7FD}" xr6:coauthVersionLast="45" xr6:coauthVersionMax="45" xr10:uidLastSave="{00000000-0000-0000-0000-000000000000}"/>
  <bookViews>
    <workbookView xWindow="-120" yWindow="-120" windowWidth="29040" windowHeight="15840" activeTab="6" xr2:uid="{BE26F454-4A81-45DE-B845-28B26F6F079C}"/>
  </bookViews>
  <sheets>
    <sheet name="bubble" sheetId="1" r:id="rId1"/>
    <sheet name="Radar" sheetId="8" r:id="rId2"/>
    <sheet name="waterfall" sheetId="2" r:id="rId3"/>
    <sheet name="waterfall 2" sheetId="7" r:id="rId4"/>
    <sheet name="Heat Map" sheetId="3" r:id="rId5"/>
    <sheet name="stock charts" sheetId="4" r:id="rId6"/>
    <sheet name="Combo charts" sheetId="6" r:id="rId7"/>
    <sheet name="Sparklines" sheetId="10" r:id="rId8"/>
    <sheet name="Treemaps" sheetId="9" r:id="rId9"/>
  </sheets>
  <externalReferences>
    <externalReference r:id="rId10"/>
  </externalReferences>
  <definedNames>
    <definedName name="_xlchart.v1.0" hidden="1">waterfall!$A$2:$A$8</definedName>
    <definedName name="_xlchart.v1.1" hidden="1">waterfall!$B$2:$B$8</definedName>
    <definedName name="_xlchart.v1.2" hidden="1">Treemaps!$A$2:$B$10</definedName>
    <definedName name="_xlchart.v1.3" hidden="1">Treemaps!$C$1</definedName>
    <definedName name="_xlchart.v1.4" hidden="1">Treemaps!$C$2:$C$10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7" l="1"/>
  <c r="E3" i="7"/>
  <c r="F4" i="7"/>
  <c r="F5" i="7"/>
  <c r="F6" i="7"/>
  <c r="F7" i="7"/>
  <c r="E7" i="7" s="1"/>
  <c r="F8" i="7"/>
  <c r="F3" i="7"/>
  <c r="H6" i="7"/>
  <c r="H4" i="7"/>
  <c r="H2" i="7"/>
  <c r="B8" i="2"/>
  <c r="B8" i="7"/>
  <c r="H8" i="7" s="1"/>
  <c r="B4" i="7"/>
  <c r="B6" i="7" s="1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B4" i="2" l="1"/>
  <c r="B6" i="2" s="1"/>
</calcChain>
</file>

<file path=xl/sharedStrings.xml><?xml version="1.0" encoding="utf-8"?>
<sst xmlns="http://schemas.openxmlformats.org/spreadsheetml/2006/main" count="147" uniqueCount="97">
  <si>
    <t>Division</t>
  </si>
  <si>
    <t>Sales</t>
  </si>
  <si>
    <t>Units Sold</t>
  </si>
  <si>
    <t>%GP Contribution</t>
  </si>
  <si>
    <t xml:space="preserve">North </t>
  </si>
  <si>
    <t>South</t>
  </si>
  <si>
    <t>East</t>
  </si>
  <si>
    <t>West</t>
  </si>
  <si>
    <t>COGS</t>
  </si>
  <si>
    <t>Gross Profit</t>
  </si>
  <si>
    <t>Operating Expenses</t>
  </si>
  <si>
    <t>PBIT</t>
  </si>
  <si>
    <t>Interest</t>
  </si>
  <si>
    <t>Net Profit</t>
  </si>
  <si>
    <t>Chart Lables cannot reference cells</t>
  </si>
  <si>
    <t>Colours can only be controlled via flobal color scheme</t>
  </si>
  <si>
    <t>connector color cannot be adjusted</t>
  </si>
  <si>
    <t>data lable position is restructed</t>
  </si>
  <si>
    <t>No other series can be added</t>
  </si>
  <si>
    <t>Negative values</t>
  </si>
  <si>
    <t>Ireland</t>
  </si>
  <si>
    <t>Spain</t>
  </si>
  <si>
    <t>Italy</t>
  </si>
  <si>
    <t>Germany</t>
  </si>
  <si>
    <t>France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</si>
  <si>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</si>
  <si>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</si>
  <si>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</si>
  <si>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</si>
  <si>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</si>
  <si>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</si>
  <si>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</si>
  <si>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</si>
  <si>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</si>
  <si>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</si>
  <si>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</si>
  <si>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</si>
  <si>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Date</t>
  </si>
  <si>
    <t>High</t>
  </si>
  <si>
    <t>Low</t>
  </si>
  <si>
    <t>Volume</t>
  </si>
  <si>
    <t>Open</t>
  </si>
  <si>
    <t>Close</t>
  </si>
  <si>
    <t>Product</t>
  </si>
  <si>
    <t>Annual GP%</t>
  </si>
  <si>
    <t>Product 1</t>
  </si>
  <si>
    <t>Product 2</t>
  </si>
  <si>
    <t>Product 3</t>
  </si>
  <si>
    <t>Product 4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</si>
  <si>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</si>
  <si>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</si>
  <si>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</si>
  <si>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</si>
  <si>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</si>
  <si>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</si>
  <si>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</si>
  <si>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</si>
  <si>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</si>
  <si>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</si>
  <si>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</si>
  <si>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</si>
  <si>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</si>
  <si>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</si>
  <si>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</si>
  <si>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</si>
  <si>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</si>
  <si>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Base</t>
  </si>
  <si>
    <t>Totals</t>
  </si>
  <si>
    <t>Income</t>
  </si>
  <si>
    <t>Expenses</t>
  </si>
  <si>
    <t>Amber</t>
  </si>
  <si>
    <t>Dyan</t>
  </si>
  <si>
    <t>Steve</t>
  </si>
  <si>
    <t>Lisa</t>
  </si>
  <si>
    <t>English</t>
  </si>
  <si>
    <t>Maths</t>
  </si>
  <si>
    <t>Geography</t>
  </si>
  <si>
    <t>History</t>
  </si>
  <si>
    <t>Science</t>
  </si>
  <si>
    <t>3 or more variables relative to a central point</t>
  </si>
  <si>
    <t>Subject</t>
  </si>
  <si>
    <t>Level</t>
  </si>
  <si>
    <t>No of Students</t>
  </si>
  <si>
    <t>Excel</t>
  </si>
  <si>
    <t>Beginner</t>
  </si>
  <si>
    <t xml:space="preserve">Intermediate </t>
  </si>
  <si>
    <t>Advanced</t>
  </si>
  <si>
    <t>Word</t>
  </si>
  <si>
    <t>Power Point</t>
  </si>
  <si>
    <t>Property</t>
  </si>
  <si>
    <t>Investment 1</t>
  </si>
  <si>
    <t>Investment 2</t>
  </si>
  <si>
    <t>Investment 3</t>
  </si>
  <si>
    <t>Investment 4</t>
  </si>
  <si>
    <t>Investment 5</t>
  </si>
  <si>
    <t>Bonds</t>
  </si>
  <si>
    <t>Investment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</si>
</sst>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;;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41414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9" fontId="0" fillId="0" borderId="0" xfId="0" applyNumberFormat="1"/>
    <xf numFmtId="164" fontId="0" fillId="0" borderId="0" xfId="1" applyNumberFormat="1" applyFont="1"/>
    <xf numFmtId="3" fontId="0" fillId="0" borderId="0" xfId="0" applyNumberFormat="1"/>
    <xf numFmtId="9" fontId="0" fillId="0" borderId="0" xfId="2" applyFont="1"/>
    <xf numFmtId="165" fontId="0" fillId="0" borderId="0" xfId="2" applyNumberFormat="1" applyFont="1"/>
    <xf numFmtId="4" fontId="0" fillId="0" borderId="0" xfId="0" applyNumberFormat="1"/>
    <xf numFmtId="14" fontId="0" fillId="0" borderId="0" xfId="0" applyNumberFormat="1"/>
    <xf numFmtId="16" fontId="0" fillId="0" borderId="0" xfId="0" applyNumberFormat="1"/>
    <xf numFmtId="0" fontId="2" fillId="2" borderId="0" xfId="0" applyFont="1" applyFill="1"/>
    <xf numFmtId="0" fontId="0" fillId="2" borderId="0" xfId="0" applyFill="1"/>
    <xf numFmtId="164" fontId="0" fillId="2" borderId="0" xfId="1" applyNumberFormat="1" applyFont="1" applyFill="1"/>
    <xf numFmtId="2" fontId="0" fillId="0" borderId="0" xfId="0" applyNumberFormat="1"/>
    <xf numFmtId="0" fontId="2" fillId="2" borderId="0" xfId="0" applyFont="1" applyFill="1" applyAlignment="1">
      <alignment horizontal="center"/>
    </xf>
    <xf numFmtId="9" fontId="2" fillId="2" borderId="0" xfId="2" applyFont="1" applyFill="1" applyAlignment="1">
      <alignment horizontal="center"/>
    </xf>
    <xf numFmtId="164" fontId="0" fillId="0" borderId="0" xfId="0" applyNumberFormat="1"/>
    <xf numFmtId="164" fontId="0" fillId="2" borderId="0" xfId="0" applyNumberFormat="1" applyFill="1"/>
    <xf numFmtId="0" fontId="0" fillId="0" borderId="0" xfId="0" applyFill="1"/>
    <xf numFmtId="164" fontId="0" fillId="0" borderId="0" xfId="1" applyNumberFormat="1" applyFont="1" applyFill="1"/>
    <xf numFmtId="0" fontId="4" fillId="0" borderId="0" xfId="0" applyFont="1"/>
    <xf numFmtId="0" fontId="2" fillId="0" borderId="0" xfId="0" applyFont="1" applyAlignment="1">
      <alignment horizontal="center"/>
    </xf>
    <xf numFmtId="10" fontId="0" fillId="0" borderId="0" xfId="2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Divisional Sales by Units by</a:t>
            </a:r>
            <a:r>
              <a:rPr lang="en-US" baseline="0"/>
              <a:t> % GP Contribution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1"/>
        <c:ser>
          <c:idx val="0"/>
          <c:order val="0"/>
          <c:tx>
            <c:strRef>
              <c:f>bubble!$B$1</c:f>
              <c:strCache>
                <c:ptCount val="1"/>
                <c:pt idx="0">
                  <c:v>Units Sold</c:v>
                </c:pt>
              </c:strCache>
            </c:strRef>
          </c:tx>
          <c:spPr>
            <a:effectLst>
              <a:outerShdw blurRad="279400" dist="38100" dir="8100000" sx="102000" sy="102000" algn="tr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1"/>
            <c:spPr>
              <a:solidFill>
                <a:schemeClr val="accent1">
                  <a:alpha val="75000"/>
                </a:schemeClr>
              </a:solidFill>
              <a:ln>
                <a:noFill/>
              </a:ln>
              <a:effectLst>
                <a:outerShdw blurRad="279400" dist="38100" dir="8100000" sx="102000" sy="102000" algn="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9A74-4248-B8F9-420C16E448B3}"/>
              </c:ext>
            </c:extLst>
          </c:dPt>
          <c:dPt>
            <c:idx val="1"/>
            <c:invertIfNegative val="0"/>
            <c:bubble3D val="1"/>
            <c:spPr>
              <a:solidFill>
                <a:schemeClr val="accent2">
                  <a:alpha val="75000"/>
                </a:schemeClr>
              </a:solidFill>
              <a:ln>
                <a:noFill/>
              </a:ln>
              <a:effectLst>
                <a:outerShdw blurRad="279400" dist="38100" dir="8100000" sx="102000" sy="102000" algn="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A74-4248-B8F9-420C16E448B3}"/>
              </c:ext>
            </c:extLst>
          </c:dPt>
          <c:dPt>
            <c:idx val="2"/>
            <c:invertIfNegative val="0"/>
            <c:bubble3D val="1"/>
            <c:spPr>
              <a:solidFill>
                <a:schemeClr val="accent3">
                  <a:alpha val="75000"/>
                </a:schemeClr>
              </a:solidFill>
              <a:ln>
                <a:noFill/>
              </a:ln>
              <a:effectLst>
                <a:outerShdw blurRad="279400" dist="38100" dir="8100000" sx="102000" sy="102000" algn="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9A74-4248-B8F9-420C16E448B3}"/>
              </c:ext>
            </c:extLst>
          </c:dPt>
          <c:dPt>
            <c:idx val="3"/>
            <c:invertIfNegative val="0"/>
            <c:bubble3D val="1"/>
            <c:spPr>
              <a:solidFill>
                <a:schemeClr val="accent4">
                  <a:alpha val="75000"/>
                </a:schemeClr>
              </a:solidFill>
              <a:ln>
                <a:noFill/>
              </a:ln>
              <a:effectLst>
                <a:outerShdw blurRad="279400" dist="38100" dir="8100000" sx="102000" sy="102000" algn="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A74-4248-B8F9-420C16E448B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BF30E7B2-1B09-4E1F-A7F2-9785149651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A74-4248-B8F9-420C16E448B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095149F-4147-4B9B-B2E0-EBE7EE996C4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A74-4248-B8F9-420C16E448B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3DD76C1-ABE9-4CC5-92BA-3B2935F8DD0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A74-4248-B8F9-420C16E448B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B6E9CB0-3917-471B-925D-DDEED4ED57CC}" type="CELLRANGE">
                      <a:rPr lang="en-IE"/>
                      <a:pPr/>
                      <a:t>[CELLRANGE]</a:t>
                    </a:fld>
                    <a:endParaRPr lang="en-I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A74-4248-B8F9-420C16E448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bubble!$B$2:$B$5</c:f>
              <c:numCache>
                <c:formatCode>_-* #,##0_-;\-* #,##0_-;_-* "-"??_-;_-@_-</c:formatCode>
                <c:ptCount val="4"/>
                <c:pt idx="0">
                  <c:v>25000</c:v>
                </c:pt>
                <c:pt idx="1">
                  <c:v>27000</c:v>
                </c:pt>
                <c:pt idx="2">
                  <c:v>18000</c:v>
                </c:pt>
                <c:pt idx="3">
                  <c:v>35000</c:v>
                </c:pt>
              </c:numCache>
            </c:numRef>
          </c:xVal>
          <c:yVal>
            <c:numRef>
              <c:f>bubble!$C$2:$C$5</c:f>
              <c:numCache>
                <c:formatCode>_-* #,##0_-;\-* #,##0_-;_-* "-"??_-;_-@_-</c:formatCode>
                <c:ptCount val="4"/>
                <c:pt idx="0">
                  <c:v>800356</c:v>
                </c:pt>
                <c:pt idx="1">
                  <c:v>625182</c:v>
                </c:pt>
                <c:pt idx="2">
                  <c:v>754443</c:v>
                </c:pt>
                <c:pt idx="3">
                  <c:v>580920</c:v>
                </c:pt>
              </c:numCache>
            </c:numRef>
          </c:yVal>
          <c:bubbleSize>
            <c:numRef>
              <c:f>bubble!$D$2:$D$5</c:f>
              <c:numCache>
                <c:formatCode>0%</c:formatCode>
                <c:ptCount val="4"/>
                <c:pt idx="0">
                  <c:v>0.4</c:v>
                </c:pt>
                <c:pt idx="1">
                  <c:v>0.15</c:v>
                </c:pt>
                <c:pt idx="2">
                  <c:v>0.35</c:v>
                </c:pt>
                <c:pt idx="3">
                  <c:v>0.1</c:v>
                </c:pt>
              </c:numCache>
            </c:numRef>
          </c:bubbleSize>
          <c:bubble3D val="1"/>
          <c:extLst>
            <c:ext xmlns:c15="http://schemas.microsoft.com/office/drawing/2012/chart" uri="{02D57815-91ED-43cb-92C2-25804820EDAC}">
              <c15:datalabelsRange>
                <c15:f>bubble!$A$2:$A$5</c15:f>
                <c15:dlblRangeCache>
                  <c:ptCount val="4"/>
                  <c:pt idx="0">
                    <c:v>North </c:v>
                  </c:pt>
                  <c:pt idx="1">
                    <c:v>South</c:v>
                  </c:pt>
                  <c:pt idx="2">
                    <c:v>East</c:v>
                  </c:pt>
                  <c:pt idx="3">
                    <c:v>West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9A74-4248-B8F9-420C16E44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89147720"/>
        <c:axId val="489145424"/>
      </c:bubbleChart>
      <c:valAx>
        <c:axId val="489147720"/>
        <c:scaling>
          <c:orientation val="minMax"/>
          <c:min val="7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bubble!$B$1</c:f>
              <c:strCache>
                <c:ptCount val="1"/>
                <c:pt idx="0">
                  <c:v>Units Sold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45424"/>
        <c:crosses val="autoZero"/>
        <c:crossBetween val="midCat"/>
      </c:valAx>
      <c:valAx>
        <c:axId val="489145424"/>
        <c:scaling>
          <c:orientation val="minMax"/>
          <c:min val="4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bubble!$C$1</c:f>
              <c:strCache>
                <c:ptCount val="1"/>
                <c:pt idx="0">
                  <c:v>Sales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47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6">
        <a:lumMod val="20000"/>
        <a:lumOff val="80000"/>
        <a:alpha val="86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Student marks per subject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Radar!$B$1</c:f>
              <c:strCache>
                <c:ptCount val="1"/>
                <c:pt idx="0">
                  <c:v>Amber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Radar!$A$2:$A$6</c:f>
              <c:strCache>
                <c:ptCount val="5"/>
                <c:pt idx="0">
                  <c:v>English</c:v>
                </c:pt>
                <c:pt idx="1">
                  <c:v>Maths</c:v>
                </c:pt>
                <c:pt idx="2">
                  <c:v>Geography</c:v>
                </c:pt>
                <c:pt idx="3">
                  <c:v>History</c:v>
                </c:pt>
                <c:pt idx="4">
                  <c:v>Science</c:v>
                </c:pt>
              </c:strCache>
            </c:strRef>
          </c:cat>
          <c:val>
            <c:numRef>
              <c:f>Radar!$B$2:$B$6</c:f>
              <c:numCache>
                <c:formatCode>General</c:formatCode>
                <c:ptCount val="5"/>
                <c:pt idx="0">
                  <c:v>75</c:v>
                </c:pt>
                <c:pt idx="1">
                  <c:v>79</c:v>
                </c:pt>
                <c:pt idx="2">
                  <c:v>82</c:v>
                </c:pt>
                <c:pt idx="3">
                  <c:v>56</c:v>
                </c:pt>
                <c:pt idx="4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2F-4733-BDFA-3885119C9EAD}"/>
            </c:ext>
          </c:extLst>
        </c:ser>
        <c:ser>
          <c:idx val="1"/>
          <c:order val="1"/>
          <c:tx>
            <c:strRef>
              <c:f>Radar!$C$1</c:f>
              <c:strCache>
                <c:ptCount val="1"/>
                <c:pt idx="0">
                  <c:v>Dyan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Radar!$A$2:$A$6</c:f>
              <c:strCache>
                <c:ptCount val="5"/>
                <c:pt idx="0">
                  <c:v>English</c:v>
                </c:pt>
                <c:pt idx="1">
                  <c:v>Maths</c:v>
                </c:pt>
                <c:pt idx="2">
                  <c:v>Geography</c:v>
                </c:pt>
                <c:pt idx="3">
                  <c:v>History</c:v>
                </c:pt>
                <c:pt idx="4">
                  <c:v>Science</c:v>
                </c:pt>
              </c:strCache>
            </c:strRef>
          </c:cat>
          <c:val>
            <c:numRef>
              <c:f>Radar!$C$2:$C$6</c:f>
              <c:numCache>
                <c:formatCode>General</c:formatCode>
                <c:ptCount val="5"/>
                <c:pt idx="0">
                  <c:v>81</c:v>
                </c:pt>
                <c:pt idx="1">
                  <c:v>85</c:v>
                </c:pt>
                <c:pt idx="2">
                  <c:v>92</c:v>
                </c:pt>
                <c:pt idx="3">
                  <c:v>95</c:v>
                </c:pt>
                <c:pt idx="4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2F-4733-BDFA-3885119C9EAD}"/>
            </c:ext>
          </c:extLst>
        </c:ser>
        <c:ser>
          <c:idx val="2"/>
          <c:order val="2"/>
          <c:tx>
            <c:strRef>
              <c:f>Radar!$D$1</c:f>
              <c:strCache>
                <c:ptCount val="1"/>
                <c:pt idx="0">
                  <c:v>Steve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Radar!$A$2:$A$6</c:f>
              <c:strCache>
                <c:ptCount val="5"/>
                <c:pt idx="0">
                  <c:v>English</c:v>
                </c:pt>
                <c:pt idx="1">
                  <c:v>Maths</c:v>
                </c:pt>
                <c:pt idx="2">
                  <c:v>Geography</c:v>
                </c:pt>
                <c:pt idx="3">
                  <c:v>History</c:v>
                </c:pt>
                <c:pt idx="4">
                  <c:v>Science</c:v>
                </c:pt>
              </c:strCache>
            </c:strRef>
          </c:cat>
          <c:val>
            <c:numRef>
              <c:f>Radar!$D$2:$D$6</c:f>
              <c:numCache>
                <c:formatCode>General</c:formatCode>
                <c:ptCount val="5"/>
                <c:pt idx="0">
                  <c:v>64</c:v>
                </c:pt>
                <c:pt idx="1">
                  <c:v>60</c:v>
                </c:pt>
                <c:pt idx="2">
                  <c:v>55</c:v>
                </c:pt>
                <c:pt idx="3">
                  <c:v>62</c:v>
                </c:pt>
                <c:pt idx="4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2F-4733-BDFA-3885119C9EAD}"/>
            </c:ext>
          </c:extLst>
        </c:ser>
        <c:ser>
          <c:idx val="3"/>
          <c:order val="3"/>
          <c:tx>
            <c:strRef>
              <c:f>Radar!$E$1</c:f>
              <c:strCache>
                <c:ptCount val="1"/>
                <c:pt idx="0">
                  <c:v>Lisa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Radar!$A$2:$A$6</c:f>
              <c:strCache>
                <c:ptCount val="5"/>
                <c:pt idx="0">
                  <c:v>English</c:v>
                </c:pt>
                <c:pt idx="1">
                  <c:v>Maths</c:v>
                </c:pt>
                <c:pt idx="2">
                  <c:v>Geography</c:v>
                </c:pt>
                <c:pt idx="3">
                  <c:v>History</c:v>
                </c:pt>
                <c:pt idx="4">
                  <c:v>Science</c:v>
                </c:pt>
              </c:strCache>
            </c:strRef>
          </c:cat>
          <c:val>
            <c:numRef>
              <c:f>Radar!$E$2:$E$6</c:f>
              <c:numCache>
                <c:formatCode>General</c:formatCode>
                <c:ptCount val="5"/>
                <c:pt idx="0">
                  <c:v>55</c:v>
                </c:pt>
                <c:pt idx="1">
                  <c:v>45</c:v>
                </c:pt>
                <c:pt idx="2">
                  <c:v>50</c:v>
                </c:pt>
                <c:pt idx="3">
                  <c:v>62</c:v>
                </c:pt>
                <c:pt idx="4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2F-4733-BDFA-3885119C9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541272"/>
        <c:axId val="737539960"/>
      </c:radarChart>
      <c:catAx>
        <c:axId val="737541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539960"/>
        <c:crosses val="autoZero"/>
        <c:auto val="1"/>
        <c:lblAlgn val="ctr"/>
        <c:lblOffset val="100"/>
        <c:noMultiLvlLbl val="0"/>
      </c:catAx>
      <c:valAx>
        <c:axId val="737539960"/>
        <c:scaling>
          <c:orientation val="minMax"/>
          <c:min val="30"/>
        </c:scaling>
        <c:delete val="0"/>
        <c:axPos val="l"/>
        <c:majorGridlines>
          <c:spPr>
            <a:ln w="190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541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'waterfall 2'!$E$1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'waterfall 2'!$D$2:$D$8</c:f>
              <c:strCache>
                <c:ptCount val="7"/>
                <c:pt idx="0">
                  <c:v>Sales</c:v>
                </c:pt>
                <c:pt idx="1">
                  <c:v>COGS</c:v>
                </c:pt>
                <c:pt idx="2">
                  <c:v>Gross Profit</c:v>
                </c:pt>
                <c:pt idx="3">
                  <c:v>Operating Expenses</c:v>
                </c:pt>
                <c:pt idx="4">
                  <c:v>PBIT</c:v>
                </c:pt>
                <c:pt idx="5">
                  <c:v>Interest</c:v>
                </c:pt>
                <c:pt idx="6">
                  <c:v>Net Profit</c:v>
                </c:pt>
              </c:strCache>
            </c:strRef>
          </c:cat>
          <c:val>
            <c:numRef>
              <c:f>'waterfall 2'!$E$2:$E$8</c:f>
              <c:numCache>
                <c:formatCode>_-* #,##0_-;\-* #,##0_-;_-* "-"??_-;_-@_-</c:formatCode>
                <c:ptCount val="7"/>
                <c:pt idx="1">
                  <c:v>1500000</c:v>
                </c:pt>
                <c:pt idx="3">
                  <c:v>550000</c:v>
                </c:pt>
                <c:pt idx="5">
                  <c:v>550000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39-452C-AA9E-7C532EC820BA}"/>
            </c:ext>
          </c:extLst>
        </c:ser>
        <c:ser>
          <c:idx val="1"/>
          <c:order val="1"/>
          <c:tx>
            <c:strRef>
              <c:f>'waterfall 2'!$F$1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rgbClr val="FF0000">
                <a:alpha val="52000"/>
              </a:srgbClr>
            </a:solidFill>
            <a:ln>
              <a:noFill/>
            </a:ln>
            <a:effectLst/>
          </c:spPr>
          <c:invertIfNegative val="0"/>
          <c:cat>
            <c:strRef>
              <c:f>'waterfall 2'!$D$2:$D$8</c:f>
              <c:strCache>
                <c:ptCount val="7"/>
                <c:pt idx="0">
                  <c:v>Sales</c:v>
                </c:pt>
                <c:pt idx="1">
                  <c:v>COGS</c:v>
                </c:pt>
                <c:pt idx="2">
                  <c:v>Gross Profit</c:v>
                </c:pt>
                <c:pt idx="3">
                  <c:v>Operating Expenses</c:v>
                </c:pt>
                <c:pt idx="4">
                  <c:v>PBIT</c:v>
                </c:pt>
                <c:pt idx="5">
                  <c:v>Interest</c:v>
                </c:pt>
                <c:pt idx="6">
                  <c:v>Net Profit</c:v>
                </c:pt>
              </c:strCache>
            </c:strRef>
          </c:cat>
          <c:val>
            <c:numRef>
              <c:f>'waterfall 2'!$F$2:$F$8</c:f>
              <c:numCache>
                <c:formatCode>_-* #,##0_-;\-* #,##0_-;_-* "-"??_-;_-@_-</c:formatCode>
                <c:ptCount val="7"/>
                <c:pt idx="1">
                  <c:v>3500000</c:v>
                </c:pt>
                <c:pt idx="2">
                  <c:v>0</c:v>
                </c:pt>
                <c:pt idx="3">
                  <c:v>950000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39-452C-AA9E-7C532EC820BA}"/>
            </c:ext>
          </c:extLst>
        </c:ser>
        <c:ser>
          <c:idx val="2"/>
          <c:order val="2"/>
          <c:tx>
            <c:strRef>
              <c:f>'waterfall 2'!$G$1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'waterfall 2'!$D$2:$D$8</c:f>
              <c:strCache>
                <c:ptCount val="7"/>
                <c:pt idx="0">
                  <c:v>Sales</c:v>
                </c:pt>
                <c:pt idx="1">
                  <c:v>COGS</c:v>
                </c:pt>
                <c:pt idx="2">
                  <c:v>Gross Profit</c:v>
                </c:pt>
                <c:pt idx="3">
                  <c:v>Operating Expenses</c:v>
                </c:pt>
                <c:pt idx="4">
                  <c:v>PBIT</c:v>
                </c:pt>
                <c:pt idx="5">
                  <c:v>Interest</c:v>
                </c:pt>
                <c:pt idx="6">
                  <c:v>Net Profit</c:v>
                </c:pt>
              </c:strCache>
            </c:strRef>
          </c:cat>
          <c:val>
            <c:numRef>
              <c:f>'waterfall 2'!$G$2:$G$8</c:f>
              <c:numCache>
                <c:formatCode>_-* #,##0_-;\-* #,##0_-;_-* "-"??_-;_-@_-</c:formatCode>
                <c:ptCount val="7"/>
                <c:pt idx="5">
                  <c:v>150000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39-452C-AA9E-7C532EC820BA}"/>
            </c:ext>
          </c:extLst>
        </c:ser>
        <c:ser>
          <c:idx val="3"/>
          <c:order val="3"/>
          <c:tx>
            <c:strRef>
              <c:f>'waterfall 2'!$H$1</c:f>
              <c:strCache>
                <c:ptCount val="1"/>
                <c:pt idx="0">
                  <c:v>Totals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'waterfall 2'!$D$2:$D$8</c:f>
              <c:strCache>
                <c:ptCount val="7"/>
                <c:pt idx="0">
                  <c:v>Sales</c:v>
                </c:pt>
                <c:pt idx="1">
                  <c:v>COGS</c:v>
                </c:pt>
                <c:pt idx="2">
                  <c:v>Gross Profit</c:v>
                </c:pt>
                <c:pt idx="3">
                  <c:v>Operating Expenses</c:v>
                </c:pt>
                <c:pt idx="4">
                  <c:v>PBIT</c:v>
                </c:pt>
                <c:pt idx="5">
                  <c:v>Interest</c:v>
                </c:pt>
                <c:pt idx="6">
                  <c:v>Net Profit</c:v>
                </c:pt>
              </c:strCache>
            </c:strRef>
          </c:cat>
          <c:val>
            <c:numRef>
              <c:f>'waterfall 2'!$H$2:$H$8</c:f>
              <c:numCache>
                <c:formatCode>General</c:formatCode>
                <c:ptCount val="7"/>
                <c:pt idx="0" formatCode="_-* #,##0_-;\-* #,##0_-;_-* &quot;-&quot;??_-;_-@_-">
                  <c:v>5000000</c:v>
                </c:pt>
                <c:pt idx="2" formatCode="_-* #,##0_-;\-* #,##0_-;_-* &quot;-&quot;??_-;_-@_-">
                  <c:v>1500000</c:v>
                </c:pt>
                <c:pt idx="4" formatCode="_-* #,##0_-;\-* #,##0_-;_-* &quot;-&quot;??_-;_-@_-">
                  <c:v>550000</c:v>
                </c:pt>
                <c:pt idx="6" formatCode="_-* #,##0_-;\-* #,##0_-;_-* &quot;-&quot;??_-;_-@_-">
                  <c:v>700000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39-452C-AA9E-7C532EC82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8383688"/>
        <c:axId val="968385984"/>
      </c:barChart>
      <c:catAx>
        <c:axId val="9683836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385984"/>
        <c:crosses val="autoZero"/>
        <c:auto val="1"/>
        <c:lblAlgn val="ctr"/>
        <c:lblOffset val="100"/>
        <c:noMultiLvlLbl val="0"/>
      </c:catAx>
      <c:valAx>
        <c:axId val="9683859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383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3DChart>
        <c:wireframe val="0"/>
        <c:ser>
          <c:idx val="0"/>
          <c:order val="0"/>
          <c:spPr>
            <a:solidFill>
              <a:schemeClr val="accent1"/>
            </a:solidFill>
            <a:ln/>
            <a:effectLst/>
            <a:sp3d/>
          </c:spPr>
          <c:val>
            <c:numRef>
              <c:f>'Heat Map'!$B$2:$M$2</c:f>
              <c:numCache>
                <c:formatCode>;;;</c:formatCode>
                <c:ptCount val="12"/>
                <c:pt idx="0">
                  <c:v>0.08</c:v>
                </c:pt>
                <c:pt idx="1">
                  <c:v>0.23</c:v>
                </c:pt>
                <c:pt idx="2">
                  <c:v>0.12</c:v>
                </c:pt>
                <c:pt idx="3">
                  <c:v>0.11</c:v>
                </c:pt>
                <c:pt idx="4">
                  <c:v>0.15</c:v>
                </c:pt>
                <c:pt idx="5">
                  <c:v>0.32</c:v>
                </c:pt>
                <c:pt idx="6">
                  <c:v>0.35</c:v>
                </c:pt>
                <c:pt idx="7">
                  <c:v>0.12</c:v>
                </c:pt>
                <c:pt idx="8">
                  <c:v>0.32</c:v>
                </c:pt>
                <c:pt idx="9">
                  <c:v>0.1</c:v>
                </c:pt>
                <c:pt idx="10">
                  <c:v>0.14000000000000001</c:v>
                </c:pt>
                <c:pt idx="11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9A-440A-914F-BCFB1B57A8C8}"/>
            </c:ext>
          </c:extLst>
        </c:ser>
        <c:ser>
          <c:idx val="1"/>
          <c:order val="1"/>
          <c:spPr>
            <a:solidFill>
              <a:schemeClr val="accent2"/>
            </a:solidFill>
            <a:ln/>
            <a:effectLst/>
            <a:sp3d/>
          </c:spPr>
          <c:val>
            <c:numRef>
              <c:f>'Heat Map'!$B$3:$M$3</c:f>
              <c:numCache>
                <c:formatCode>;;;</c:formatCode>
                <c:ptCount val="12"/>
                <c:pt idx="0">
                  <c:v>0.25</c:v>
                </c:pt>
                <c:pt idx="1">
                  <c:v>0.21</c:v>
                </c:pt>
                <c:pt idx="2">
                  <c:v>0.28000000000000003</c:v>
                </c:pt>
                <c:pt idx="3">
                  <c:v>0.33</c:v>
                </c:pt>
                <c:pt idx="4">
                  <c:v>0.11</c:v>
                </c:pt>
                <c:pt idx="5">
                  <c:v>0.11</c:v>
                </c:pt>
                <c:pt idx="6">
                  <c:v>0.33</c:v>
                </c:pt>
                <c:pt idx="7">
                  <c:v>0.19</c:v>
                </c:pt>
                <c:pt idx="8">
                  <c:v>0.1</c:v>
                </c:pt>
                <c:pt idx="9">
                  <c:v>0.11</c:v>
                </c:pt>
                <c:pt idx="10">
                  <c:v>0.28000000000000003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9A-440A-914F-BCFB1B57A8C8}"/>
            </c:ext>
          </c:extLst>
        </c:ser>
        <c:ser>
          <c:idx val="2"/>
          <c:order val="2"/>
          <c:spPr>
            <a:solidFill>
              <a:schemeClr val="accent3"/>
            </a:solidFill>
            <a:ln/>
            <a:effectLst/>
            <a:sp3d/>
          </c:spPr>
          <c:val>
            <c:numRef>
              <c:f>'Heat Map'!$B$4:$M$4</c:f>
              <c:numCache>
                <c:formatCode>;;;</c:formatCode>
                <c:ptCount val="12"/>
                <c:pt idx="0">
                  <c:v>0.25</c:v>
                </c:pt>
                <c:pt idx="1">
                  <c:v>0.17</c:v>
                </c:pt>
                <c:pt idx="2">
                  <c:v>0.35</c:v>
                </c:pt>
                <c:pt idx="3">
                  <c:v>0.12</c:v>
                </c:pt>
                <c:pt idx="4">
                  <c:v>0.34</c:v>
                </c:pt>
                <c:pt idx="5">
                  <c:v>0.24</c:v>
                </c:pt>
                <c:pt idx="6">
                  <c:v>0.06</c:v>
                </c:pt>
                <c:pt idx="7">
                  <c:v>0.08</c:v>
                </c:pt>
                <c:pt idx="8">
                  <c:v>0.26</c:v>
                </c:pt>
                <c:pt idx="9">
                  <c:v>0.33</c:v>
                </c:pt>
                <c:pt idx="10">
                  <c:v>0.34</c:v>
                </c:pt>
                <c:pt idx="11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9A-440A-914F-BCFB1B57A8C8}"/>
            </c:ext>
          </c:extLst>
        </c:ser>
        <c:ser>
          <c:idx val="3"/>
          <c:order val="3"/>
          <c:spPr>
            <a:solidFill>
              <a:schemeClr val="accent4"/>
            </a:solidFill>
            <a:ln/>
            <a:effectLst/>
            <a:sp3d/>
          </c:spPr>
          <c:val>
            <c:numRef>
              <c:f>'Heat Map'!$B$5:$M$5</c:f>
              <c:numCache>
                <c:formatCode>;;;</c:formatCode>
                <c:ptCount val="12"/>
                <c:pt idx="0">
                  <c:v>0.19</c:v>
                </c:pt>
                <c:pt idx="1">
                  <c:v>0.28999999999999998</c:v>
                </c:pt>
                <c:pt idx="2">
                  <c:v>0.23</c:v>
                </c:pt>
                <c:pt idx="3">
                  <c:v>0.33</c:v>
                </c:pt>
                <c:pt idx="4">
                  <c:v>0.14000000000000001</c:v>
                </c:pt>
                <c:pt idx="5">
                  <c:v>0.28999999999999998</c:v>
                </c:pt>
                <c:pt idx="6">
                  <c:v>0.32</c:v>
                </c:pt>
                <c:pt idx="7">
                  <c:v>0.31</c:v>
                </c:pt>
                <c:pt idx="8">
                  <c:v>0.19</c:v>
                </c:pt>
                <c:pt idx="9">
                  <c:v>0.28999999999999998</c:v>
                </c:pt>
                <c:pt idx="10">
                  <c:v>0.34</c:v>
                </c:pt>
                <c:pt idx="11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9A-440A-914F-BCFB1B57A8C8}"/>
            </c:ext>
          </c:extLst>
        </c:ser>
        <c:ser>
          <c:idx val="4"/>
          <c:order val="4"/>
          <c:spPr>
            <a:solidFill>
              <a:schemeClr val="accent5"/>
            </a:solidFill>
            <a:ln/>
            <a:effectLst/>
            <a:sp3d/>
          </c:spPr>
          <c:val>
            <c:numRef>
              <c:f>'Heat Map'!$B$6:$M$6</c:f>
              <c:numCache>
                <c:formatCode>;;;</c:formatCode>
                <c:ptCount val="12"/>
                <c:pt idx="0">
                  <c:v>0.25</c:v>
                </c:pt>
                <c:pt idx="1">
                  <c:v>0.12</c:v>
                </c:pt>
                <c:pt idx="2">
                  <c:v>0.25</c:v>
                </c:pt>
                <c:pt idx="3">
                  <c:v>0.34</c:v>
                </c:pt>
                <c:pt idx="4">
                  <c:v>0.28999999999999998</c:v>
                </c:pt>
                <c:pt idx="5">
                  <c:v>0.2</c:v>
                </c:pt>
                <c:pt idx="6">
                  <c:v>0.14000000000000001</c:v>
                </c:pt>
                <c:pt idx="7">
                  <c:v>0.28000000000000003</c:v>
                </c:pt>
                <c:pt idx="8">
                  <c:v>0.22</c:v>
                </c:pt>
                <c:pt idx="9">
                  <c:v>0.28999999999999998</c:v>
                </c:pt>
                <c:pt idx="10">
                  <c:v>0.06</c:v>
                </c:pt>
                <c:pt idx="11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9A-440A-914F-BCFB1B57A8C8}"/>
            </c:ext>
          </c:extLst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830507640"/>
        <c:axId val="487047368"/>
        <c:axId val="737214744"/>
      </c:surface3DChart>
      <c:catAx>
        <c:axId val="83050764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047368"/>
        <c:crosses val="autoZero"/>
        <c:auto val="1"/>
        <c:lblAlgn val="ctr"/>
        <c:lblOffset val="100"/>
        <c:noMultiLvlLbl val="0"/>
      </c:catAx>
      <c:valAx>
        <c:axId val="48704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;;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0507640"/>
        <c:crosses val="autoZero"/>
        <c:crossBetween val="midCat"/>
      </c:valAx>
      <c:serAx>
        <c:axId val="73721474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047368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Bitcoin HLC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tockChart>
        <c:ser>
          <c:idx val="0"/>
          <c:order val="0"/>
          <c:tx>
            <c:strRef>
              <c:f>'stock charts'!$D$1</c:f>
              <c:strCache>
                <c:ptCount val="1"/>
                <c:pt idx="0">
                  <c:v>High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charts'!$D$2:$D$14</c:f>
              <c:numCache>
                <c:formatCode>#,##0.00</c:formatCode>
                <c:ptCount val="13"/>
                <c:pt idx="0">
                  <c:v>9317.8799999999992</c:v>
                </c:pt>
                <c:pt idx="1">
                  <c:v>8949.9</c:v>
                </c:pt>
                <c:pt idx="2">
                  <c:v>9033.4699999999993</c:v>
                </c:pt>
                <c:pt idx="3">
                  <c:v>9595.58</c:v>
                </c:pt>
                <c:pt idx="4">
                  <c:v>9913.86</c:v>
                </c:pt>
                <c:pt idx="5">
                  <c:v>9996.74</c:v>
                </c:pt>
                <c:pt idx="6">
                  <c:v>9992.66</c:v>
                </c:pt>
                <c:pt idx="7">
                  <c:v>9411.4699999999993</c:v>
                </c:pt>
                <c:pt idx="8">
                  <c:v>9062.41</c:v>
                </c:pt>
                <c:pt idx="9">
                  <c:v>8956.91</c:v>
                </c:pt>
                <c:pt idx="10">
                  <c:v>9167.7800000000007</c:v>
                </c:pt>
                <c:pt idx="11">
                  <c:v>9007.19</c:v>
                </c:pt>
                <c:pt idx="12">
                  <c:v>9048.02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23-465F-9B1D-96C57E2967C2}"/>
            </c:ext>
          </c:extLst>
        </c:ser>
        <c:ser>
          <c:idx val="1"/>
          <c:order val="1"/>
          <c:tx>
            <c:strRef>
              <c:f>'stock charts'!$E$1</c:f>
              <c:strCache>
                <c:ptCount val="1"/>
                <c:pt idx="0">
                  <c:v>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charts'!$E$2:$E$14</c:f>
              <c:numCache>
                <c:formatCode>#,##0.00</c:formatCode>
                <c:ptCount val="13"/>
                <c:pt idx="0">
                  <c:v>8805.39</c:v>
                </c:pt>
                <c:pt idx="1">
                  <c:v>8569.64</c:v>
                </c:pt>
                <c:pt idx="2">
                  <c:v>8374.32</c:v>
                </c:pt>
                <c:pt idx="3">
                  <c:v>8395.11</c:v>
                </c:pt>
                <c:pt idx="4">
                  <c:v>9580.64</c:v>
                </c:pt>
                <c:pt idx="5">
                  <c:v>9767.17</c:v>
                </c:pt>
                <c:pt idx="6">
                  <c:v>9138.32</c:v>
                </c:pt>
                <c:pt idx="7">
                  <c:v>8966.7099999999991</c:v>
                </c:pt>
                <c:pt idx="8">
                  <c:v>8856.83</c:v>
                </c:pt>
                <c:pt idx="9">
                  <c:v>8645.02</c:v>
                </c:pt>
                <c:pt idx="10">
                  <c:v>8830.9699999999993</c:v>
                </c:pt>
                <c:pt idx="11">
                  <c:v>8811.3700000000008</c:v>
                </c:pt>
                <c:pt idx="12">
                  <c:v>8667.76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23-465F-9B1D-96C57E2967C2}"/>
            </c:ext>
          </c:extLst>
        </c:ser>
        <c:ser>
          <c:idx val="2"/>
          <c:order val="2"/>
          <c:tx>
            <c:strRef>
              <c:f>'stock charts'!$F$1</c:f>
              <c:strCache>
                <c:ptCount val="1"/>
                <c:pt idx="0">
                  <c:v>Close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charts'!$F$2:$F$14</c:f>
              <c:numCache>
                <c:formatCode>#,##0.00</c:formatCode>
                <c:ptCount val="13"/>
                <c:pt idx="0">
                  <c:v>9269.99</c:v>
                </c:pt>
                <c:pt idx="1">
                  <c:v>8804.48</c:v>
                </c:pt>
                <c:pt idx="2">
                  <c:v>8601.7999999999993</c:v>
                </c:pt>
                <c:pt idx="3">
                  <c:v>8756.43</c:v>
                </c:pt>
                <c:pt idx="4">
                  <c:v>9593.9</c:v>
                </c:pt>
                <c:pt idx="5">
                  <c:v>9842.67</c:v>
                </c:pt>
                <c:pt idx="6">
                  <c:v>9951.52</c:v>
                </c:pt>
                <c:pt idx="7">
                  <c:v>9268.76</c:v>
                </c:pt>
                <c:pt idx="8">
                  <c:v>9003.07</c:v>
                </c:pt>
                <c:pt idx="9">
                  <c:v>8912.65</c:v>
                </c:pt>
                <c:pt idx="10">
                  <c:v>8897.4699999999993</c:v>
                </c:pt>
                <c:pt idx="11">
                  <c:v>8988.6</c:v>
                </c:pt>
                <c:pt idx="12">
                  <c:v>8864.77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23-465F-9B1D-96C57E296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5875" cap="flat" cmpd="sng" algn="ctr">
              <a:solidFill>
                <a:schemeClr val="tx1"/>
              </a:solidFill>
              <a:round/>
            </a:ln>
            <a:effectLst/>
          </c:spPr>
        </c:hiLowLines>
        <c:axId val="411764512"/>
        <c:axId val="792391304"/>
      </c:stockChart>
      <c:dateAx>
        <c:axId val="411764512"/>
        <c:scaling>
          <c:orientation val="minMax"/>
        </c:scaling>
        <c:delete val="0"/>
        <c:axPos val="b"/>
        <c:numFmt formatCode="dd/mm/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391304"/>
        <c:crosses val="autoZero"/>
        <c:auto val="1"/>
        <c:lblOffset val="100"/>
        <c:baseTimeUnit val="days"/>
      </c:dateAx>
      <c:valAx>
        <c:axId val="79239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409]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764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2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Bitcoin</a:t>
            </a:r>
            <a:r>
              <a:rPr lang="en-IE" baseline="0"/>
              <a:t> OHLC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4970397439165"/>
          <c:y val="0.12203906329890582"/>
          <c:w val="0.86699611165144763"/>
          <c:h val="0.68913555224794421"/>
        </c:manualLayout>
      </c:layout>
      <c:stockChart>
        <c:ser>
          <c:idx val="0"/>
          <c:order val="0"/>
          <c:tx>
            <c:strRef>
              <c:f>'stock charts'!$C$1</c:f>
              <c:strCache>
                <c:ptCount val="1"/>
                <c:pt idx="0">
                  <c:v>Open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charts'!$C$2:$C$14</c:f>
              <c:numCache>
                <c:formatCode>#,##0.00</c:formatCode>
                <c:ptCount val="13"/>
                <c:pt idx="0">
                  <c:v>8805.39</c:v>
                </c:pt>
                <c:pt idx="1">
                  <c:v>8610.39</c:v>
                </c:pt>
                <c:pt idx="2">
                  <c:v>8755.5400000000009</c:v>
                </c:pt>
                <c:pt idx="3">
                  <c:v>9591.17</c:v>
                </c:pt>
                <c:pt idx="4">
                  <c:v>9840.91</c:v>
                </c:pt>
                <c:pt idx="5">
                  <c:v>9936.16</c:v>
                </c:pt>
                <c:pt idx="6">
                  <c:v>9261.9</c:v>
                </c:pt>
                <c:pt idx="7">
                  <c:v>9007.44</c:v>
                </c:pt>
                <c:pt idx="8">
                  <c:v>8912.83</c:v>
                </c:pt>
                <c:pt idx="9">
                  <c:v>8895.74</c:v>
                </c:pt>
                <c:pt idx="10">
                  <c:v>8983.61</c:v>
                </c:pt>
                <c:pt idx="11">
                  <c:v>8869.06</c:v>
                </c:pt>
                <c:pt idx="12">
                  <c:v>8672.7800000000007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0-4151-ABE0-4F1DD6DDCF53}"/>
            </c:ext>
          </c:extLst>
        </c:ser>
        <c:ser>
          <c:idx val="1"/>
          <c:order val="1"/>
          <c:tx>
            <c:strRef>
              <c:f>'stock charts'!$D$1</c:f>
              <c:strCache>
                <c:ptCount val="1"/>
                <c:pt idx="0">
                  <c:v>High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charts'!$D$2:$D$14</c:f>
              <c:numCache>
                <c:formatCode>#,##0.00</c:formatCode>
                <c:ptCount val="13"/>
                <c:pt idx="0">
                  <c:v>9317.8799999999992</c:v>
                </c:pt>
                <c:pt idx="1">
                  <c:v>8949.9</c:v>
                </c:pt>
                <c:pt idx="2">
                  <c:v>9033.4699999999993</c:v>
                </c:pt>
                <c:pt idx="3">
                  <c:v>9595.58</c:v>
                </c:pt>
                <c:pt idx="4">
                  <c:v>9913.86</c:v>
                </c:pt>
                <c:pt idx="5">
                  <c:v>9996.74</c:v>
                </c:pt>
                <c:pt idx="6">
                  <c:v>9992.66</c:v>
                </c:pt>
                <c:pt idx="7">
                  <c:v>9411.4699999999993</c:v>
                </c:pt>
                <c:pt idx="8">
                  <c:v>9062.41</c:v>
                </c:pt>
                <c:pt idx="9">
                  <c:v>8956.91</c:v>
                </c:pt>
                <c:pt idx="10">
                  <c:v>9167.7800000000007</c:v>
                </c:pt>
                <c:pt idx="11">
                  <c:v>9007.19</c:v>
                </c:pt>
                <c:pt idx="12">
                  <c:v>9048.02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0-4151-ABE0-4F1DD6DDCF53}"/>
            </c:ext>
          </c:extLst>
        </c:ser>
        <c:ser>
          <c:idx val="2"/>
          <c:order val="2"/>
          <c:tx>
            <c:strRef>
              <c:f>'stock charts'!$E$1</c:f>
              <c:strCache>
                <c:ptCount val="1"/>
                <c:pt idx="0">
                  <c:v>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22225" cap="rnd">
                <a:solidFill>
                  <a:schemeClr val="accent4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charts'!$E$2:$E$14</c:f>
              <c:numCache>
                <c:formatCode>#,##0.00</c:formatCode>
                <c:ptCount val="13"/>
                <c:pt idx="0">
                  <c:v>8805.39</c:v>
                </c:pt>
                <c:pt idx="1">
                  <c:v>8569.64</c:v>
                </c:pt>
                <c:pt idx="2">
                  <c:v>8374.32</c:v>
                </c:pt>
                <c:pt idx="3">
                  <c:v>8395.11</c:v>
                </c:pt>
                <c:pt idx="4">
                  <c:v>9580.64</c:v>
                </c:pt>
                <c:pt idx="5">
                  <c:v>9767.17</c:v>
                </c:pt>
                <c:pt idx="6">
                  <c:v>9138.32</c:v>
                </c:pt>
                <c:pt idx="7">
                  <c:v>8966.7099999999991</c:v>
                </c:pt>
                <c:pt idx="8">
                  <c:v>8856.83</c:v>
                </c:pt>
                <c:pt idx="9">
                  <c:v>8645.02</c:v>
                </c:pt>
                <c:pt idx="10">
                  <c:v>8830.9699999999993</c:v>
                </c:pt>
                <c:pt idx="11">
                  <c:v>8811.3700000000008</c:v>
                </c:pt>
                <c:pt idx="12">
                  <c:v>8667.76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9B0-4151-ABE0-4F1DD6DDCF53}"/>
            </c:ext>
          </c:extLst>
        </c:ser>
        <c:ser>
          <c:idx val="3"/>
          <c:order val="3"/>
          <c:tx>
            <c:strRef>
              <c:f>'stock charts'!$F$1</c:f>
              <c:strCache>
                <c:ptCount val="1"/>
                <c:pt idx="0">
                  <c:v>Close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charts'!$F$2:$F$14</c:f>
              <c:numCache>
                <c:formatCode>#,##0.00</c:formatCode>
                <c:ptCount val="13"/>
                <c:pt idx="0">
                  <c:v>9269.99</c:v>
                </c:pt>
                <c:pt idx="1">
                  <c:v>8804.48</c:v>
                </c:pt>
                <c:pt idx="2">
                  <c:v>8601.7999999999993</c:v>
                </c:pt>
                <c:pt idx="3">
                  <c:v>8756.43</c:v>
                </c:pt>
                <c:pt idx="4">
                  <c:v>9593.9</c:v>
                </c:pt>
                <c:pt idx="5">
                  <c:v>9842.67</c:v>
                </c:pt>
                <c:pt idx="6">
                  <c:v>9951.52</c:v>
                </c:pt>
                <c:pt idx="7">
                  <c:v>9268.76</c:v>
                </c:pt>
                <c:pt idx="8">
                  <c:v>9003.07</c:v>
                </c:pt>
                <c:pt idx="9">
                  <c:v>8912.65</c:v>
                </c:pt>
                <c:pt idx="10">
                  <c:v>8897.4699999999993</c:v>
                </c:pt>
                <c:pt idx="11">
                  <c:v>8988.6</c:v>
                </c:pt>
                <c:pt idx="12">
                  <c:v>8864.77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9B0-4151-ABE0-4F1DD6DDC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accent6">
                  <a:lumMod val="40000"/>
                  <a:lumOff val="60000"/>
                  <a:alpha val="76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rgbClr val="FF0000">
                  <a:alpha val="39000"/>
                </a:srgb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488069416"/>
        <c:axId val="488067448"/>
      </c:stockChart>
      <c:dateAx>
        <c:axId val="488069416"/>
        <c:scaling>
          <c:orientation val="minMax"/>
        </c:scaling>
        <c:delete val="0"/>
        <c:axPos val="b"/>
        <c:numFmt formatCode="d/m/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067448"/>
        <c:crosses val="autoZero"/>
        <c:auto val="1"/>
        <c:lblOffset val="100"/>
        <c:baseTimeUnit val="days"/>
        <c:majorUnit val="2"/>
        <c:majorTimeUnit val="days"/>
      </c:dateAx>
      <c:valAx>
        <c:axId val="488067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409]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069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Bitcoin VHLC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'stock charts'!$B$1</c:f>
              <c:strCache>
                <c:ptCount val="1"/>
                <c:pt idx="0">
                  <c:v>Volume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  <a:alpha val="39000"/>
              </a:schemeClr>
            </a:solidFill>
            <a:ln w="19050">
              <a:noFill/>
            </a:ln>
            <a:effectLst/>
          </c:spPr>
          <c:invertIfNegative val="0"/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charts'!$B$2:$B$14</c:f>
              <c:numCache>
                <c:formatCode>#,##0</c:formatCode>
                <c:ptCount val="13"/>
                <c:pt idx="0">
                  <c:v>45558144023</c:v>
                </c:pt>
                <c:pt idx="1">
                  <c:v>42142717533</c:v>
                </c:pt>
                <c:pt idx="2">
                  <c:v>57119858802</c:v>
                </c:pt>
                <c:pt idx="3">
                  <c:v>63325279337</c:v>
                </c:pt>
                <c:pt idx="4">
                  <c:v>46566121841</c:v>
                </c:pt>
                <c:pt idx="5">
                  <c:v>51780748042</c:v>
                </c:pt>
                <c:pt idx="6">
                  <c:v>61112700562</c:v>
                </c:pt>
                <c:pt idx="7">
                  <c:v>49371886931</c:v>
                </c:pt>
                <c:pt idx="8">
                  <c:v>43148462663</c:v>
                </c:pt>
                <c:pt idx="9">
                  <c:v>45718796276</c:v>
                </c:pt>
                <c:pt idx="10">
                  <c:v>47101785174</c:v>
                </c:pt>
                <c:pt idx="11">
                  <c:v>40134388683</c:v>
                </c:pt>
                <c:pt idx="12">
                  <c:v>44068389997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FC-4FE7-BE3B-FC97C64D0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axId val="550248880"/>
        <c:axId val="550255768"/>
      </c:barChart>
      <c:stockChart>
        <c:ser>
          <c:idx val="1"/>
          <c:order val="1"/>
          <c:tx>
            <c:strRef>
              <c:f>'stock charts'!$D$1</c:f>
              <c:strCache>
                <c:ptCount val="1"/>
                <c:pt idx="0">
                  <c:v>High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charts'!$D$2:$D$14</c:f>
              <c:numCache>
                <c:formatCode>#,##0.00</c:formatCode>
                <c:ptCount val="13"/>
                <c:pt idx="0">
                  <c:v>9317.8799999999992</c:v>
                </c:pt>
                <c:pt idx="1">
                  <c:v>8949.9</c:v>
                </c:pt>
                <c:pt idx="2">
                  <c:v>9033.4699999999993</c:v>
                </c:pt>
                <c:pt idx="3">
                  <c:v>9595.58</c:v>
                </c:pt>
                <c:pt idx="4">
                  <c:v>9913.86</c:v>
                </c:pt>
                <c:pt idx="5">
                  <c:v>9996.74</c:v>
                </c:pt>
                <c:pt idx="6">
                  <c:v>9992.66</c:v>
                </c:pt>
                <c:pt idx="7">
                  <c:v>9411.4699999999993</c:v>
                </c:pt>
                <c:pt idx="8">
                  <c:v>9062.41</c:v>
                </c:pt>
                <c:pt idx="9">
                  <c:v>8956.91</c:v>
                </c:pt>
                <c:pt idx="10">
                  <c:v>9167.7800000000007</c:v>
                </c:pt>
                <c:pt idx="11">
                  <c:v>9007.19</c:v>
                </c:pt>
                <c:pt idx="12">
                  <c:v>9048.02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FC-4FE7-BE3B-FC97C64D0AC4}"/>
            </c:ext>
          </c:extLst>
        </c:ser>
        <c:ser>
          <c:idx val="2"/>
          <c:order val="2"/>
          <c:tx>
            <c:strRef>
              <c:f>'stock charts'!$E$1</c:f>
              <c:strCache>
                <c:ptCount val="1"/>
                <c:pt idx="0">
                  <c:v>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charts'!$E$2:$E$14</c:f>
              <c:numCache>
                <c:formatCode>#,##0.00</c:formatCode>
                <c:ptCount val="13"/>
                <c:pt idx="0">
                  <c:v>8805.39</c:v>
                </c:pt>
                <c:pt idx="1">
                  <c:v>8569.64</c:v>
                </c:pt>
                <c:pt idx="2">
                  <c:v>8374.32</c:v>
                </c:pt>
                <c:pt idx="3">
                  <c:v>8395.11</c:v>
                </c:pt>
                <c:pt idx="4">
                  <c:v>9580.64</c:v>
                </c:pt>
                <c:pt idx="5">
                  <c:v>9767.17</c:v>
                </c:pt>
                <c:pt idx="6">
                  <c:v>9138.32</c:v>
                </c:pt>
                <c:pt idx="7">
                  <c:v>8966.7099999999991</c:v>
                </c:pt>
                <c:pt idx="8">
                  <c:v>8856.83</c:v>
                </c:pt>
                <c:pt idx="9">
                  <c:v>8645.02</c:v>
                </c:pt>
                <c:pt idx="10">
                  <c:v>8830.9699999999993</c:v>
                </c:pt>
                <c:pt idx="11">
                  <c:v>8811.3700000000008</c:v>
                </c:pt>
                <c:pt idx="12">
                  <c:v>8667.76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FC-4FE7-BE3B-FC97C64D0AC4}"/>
            </c:ext>
          </c:extLst>
        </c:ser>
        <c:ser>
          <c:idx val="3"/>
          <c:order val="3"/>
          <c:tx>
            <c:strRef>
              <c:f>'stock charts'!$F$1</c:f>
              <c:strCache>
                <c:ptCount val="1"/>
                <c:pt idx="0">
                  <c:v>Close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charts'!$F$2:$F$14</c:f>
              <c:numCache>
                <c:formatCode>#,##0.00</c:formatCode>
                <c:ptCount val="13"/>
                <c:pt idx="0">
                  <c:v>9269.99</c:v>
                </c:pt>
                <c:pt idx="1">
                  <c:v>8804.48</c:v>
                </c:pt>
                <c:pt idx="2">
                  <c:v>8601.7999999999993</c:v>
                </c:pt>
                <c:pt idx="3">
                  <c:v>8756.43</c:v>
                </c:pt>
                <c:pt idx="4">
                  <c:v>9593.9</c:v>
                </c:pt>
                <c:pt idx="5">
                  <c:v>9842.67</c:v>
                </c:pt>
                <c:pt idx="6">
                  <c:v>9951.52</c:v>
                </c:pt>
                <c:pt idx="7">
                  <c:v>9268.76</c:v>
                </c:pt>
                <c:pt idx="8">
                  <c:v>9003.07</c:v>
                </c:pt>
                <c:pt idx="9">
                  <c:v>8912.65</c:v>
                </c:pt>
                <c:pt idx="10">
                  <c:v>8897.4699999999993</c:v>
                </c:pt>
                <c:pt idx="11">
                  <c:v>8988.6</c:v>
                </c:pt>
                <c:pt idx="12">
                  <c:v>8864.77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FC-4FE7-BE3B-FC97C64D0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hiLowLines>
        <c:axId val="550252160"/>
        <c:axId val="550251832"/>
      </c:stockChart>
      <c:dateAx>
        <c:axId val="550248880"/>
        <c:scaling>
          <c:orientation val="minMax"/>
        </c:scaling>
        <c:delete val="0"/>
        <c:axPos val="b"/>
        <c:numFmt formatCode="d/m/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255768"/>
        <c:crosses val="autoZero"/>
        <c:auto val="1"/>
        <c:lblOffset val="100"/>
        <c:baseTimeUnit val="days"/>
        <c:majorUnit val="2"/>
        <c:majorTimeUnit val="days"/>
      </c:dateAx>
      <c:valAx>
        <c:axId val="55025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248880"/>
        <c:crosses val="autoZero"/>
        <c:crossBetween val="between"/>
      </c:valAx>
      <c:valAx>
        <c:axId val="55025183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252160"/>
        <c:crosses val="max"/>
        <c:crossBetween val="between"/>
      </c:valAx>
      <c:dateAx>
        <c:axId val="550252160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550251832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Bitcoin Volume Open</a:t>
            </a:r>
            <a:r>
              <a:rPr lang="en-IE" baseline="0"/>
              <a:t> High Low Close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'stock charts'!$B$1</c:f>
              <c:strCache>
                <c:ptCount val="1"/>
                <c:pt idx="0">
                  <c:v>Volume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  <a:alpha val="56000"/>
              </a:schemeClr>
            </a:solidFill>
            <a:ln w="19050">
              <a:noFill/>
            </a:ln>
            <a:effectLst/>
          </c:spPr>
          <c:invertIfNegative val="0"/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charts'!$B$2:$B$14</c:f>
              <c:numCache>
                <c:formatCode>#,##0</c:formatCode>
                <c:ptCount val="13"/>
                <c:pt idx="0">
                  <c:v>45558144023</c:v>
                </c:pt>
                <c:pt idx="1">
                  <c:v>42142717533</c:v>
                </c:pt>
                <c:pt idx="2">
                  <c:v>57119858802</c:v>
                </c:pt>
                <c:pt idx="3">
                  <c:v>63325279337</c:v>
                </c:pt>
                <c:pt idx="4">
                  <c:v>46566121841</c:v>
                </c:pt>
                <c:pt idx="5">
                  <c:v>51780748042</c:v>
                </c:pt>
                <c:pt idx="6">
                  <c:v>61112700562</c:v>
                </c:pt>
                <c:pt idx="7">
                  <c:v>49371886931</c:v>
                </c:pt>
                <c:pt idx="8">
                  <c:v>43148462663</c:v>
                </c:pt>
                <c:pt idx="9">
                  <c:v>45718796276</c:v>
                </c:pt>
                <c:pt idx="10">
                  <c:v>47101785174</c:v>
                </c:pt>
                <c:pt idx="11">
                  <c:v>40134388683</c:v>
                </c:pt>
                <c:pt idx="12">
                  <c:v>44068389997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B1-44BF-8046-D2046066E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8"/>
        <c:axId val="1074934104"/>
        <c:axId val="1074927544"/>
      </c:barChart>
      <c:stockChart>
        <c:ser>
          <c:idx val="1"/>
          <c:order val="1"/>
          <c:tx>
            <c:strRef>
              <c:f>'stock charts'!$C$1</c:f>
              <c:strCache>
                <c:ptCount val="1"/>
                <c:pt idx="0">
                  <c:v>Open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charts'!$C$2:$C$14</c:f>
              <c:numCache>
                <c:formatCode>#,##0.00</c:formatCode>
                <c:ptCount val="13"/>
                <c:pt idx="0">
                  <c:v>8805.39</c:v>
                </c:pt>
                <c:pt idx="1">
                  <c:v>8610.39</c:v>
                </c:pt>
                <c:pt idx="2">
                  <c:v>8755.5400000000009</c:v>
                </c:pt>
                <c:pt idx="3">
                  <c:v>9591.17</c:v>
                </c:pt>
                <c:pt idx="4">
                  <c:v>9840.91</c:v>
                </c:pt>
                <c:pt idx="5">
                  <c:v>9936.16</c:v>
                </c:pt>
                <c:pt idx="6">
                  <c:v>9261.9</c:v>
                </c:pt>
                <c:pt idx="7">
                  <c:v>9007.44</c:v>
                </c:pt>
                <c:pt idx="8">
                  <c:v>8912.83</c:v>
                </c:pt>
                <c:pt idx="9">
                  <c:v>8895.74</c:v>
                </c:pt>
                <c:pt idx="10">
                  <c:v>8983.61</c:v>
                </c:pt>
                <c:pt idx="11">
                  <c:v>8869.06</c:v>
                </c:pt>
                <c:pt idx="12">
                  <c:v>8672.7800000000007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B1-44BF-8046-D2046066E623}"/>
            </c:ext>
          </c:extLst>
        </c:ser>
        <c:ser>
          <c:idx val="2"/>
          <c:order val="2"/>
          <c:tx>
            <c:strRef>
              <c:f>'stock charts'!$D$1</c:f>
              <c:strCache>
                <c:ptCount val="1"/>
                <c:pt idx="0">
                  <c:v>High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charts'!$D$2:$D$14</c:f>
              <c:numCache>
                <c:formatCode>#,##0.00</c:formatCode>
                <c:ptCount val="13"/>
                <c:pt idx="0">
                  <c:v>9317.8799999999992</c:v>
                </c:pt>
                <c:pt idx="1">
                  <c:v>8949.9</c:v>
                </c:pt>
                <c:pt idx="2">
                  <c:v>9033.4699999999993</c:v>
                </c:pt>
                <c:pt idx="3">
                  <c:v>9595.58</c:v>
                </c:pt>
                <c:pt idx="4">
                  <c:v>9913.86</c:v>
                </c:pt>
                <c:pt idx="5">
                  <c:v>9996.74</c:v>
                </c:pt>
                <c:pt idx="6">
                  <c:v>9992.66</c:v>
                </c:pt>
                <c:pt idx="7">
                  <c:v>9411.4699999999993</c:v>
                </c:pt>
                <c:pt idx="8">
                  <c:v>9062.41</c:v>
                </c:pt>
                <c:pt idx="9">
                  <c:v>8956.91</c:v>
                </c:pt>
                <c:pt idx="10">
                  <c:v>9167.7800000000007</c:v>
                </c:pt>
                <c:pt idx="11">
                  <c:v>9007.19</c:v>
                </c:pt>
                <c:pt idx="12">
                  <c:v>9048.02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B1-44BF-8046-D2046066E623}"/>
            </c:ext>
          </c:extLst>
        </c:ser>
        <c:ser>
          <c:idx val="3"/>
          <c:order val="3"/>
          <c:tx>
            <c:strRef>
              <c:f>'stock charts'!$E$1</c:f>
              <c:strCache>
                <c:ptCount val="1"/>
                <c:pt idx="0">
                  <c:v>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>
                    <a:lumMod val="75000"/>
                  </a:schemeClr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charts'!$E$2:$E$14</c:f>
              <c:numCache>
                <c:formatCode>#,##0.00</c:formatCode>
                <c:ptCount val="13"/>
                <c:pt idx="0">
                  <c:v>8805.39</c:v>
                </c:pt>
                <c:pt idx="1">
                  <c:v>8569.64</c:v>
                </c:pt>
                <c:pt idx="2">
                  <c:v>8374.32</c:v>
                </c:pt>
                <c:pt idx="3">
                  <c:v>8395.11</c:v>
                </c:pt>
                <c:pt idx="4">
                  <c:v>9580.64</c:v>
                </c:pt>
                <c:pt idx="5">
                  <c:v>9767.17</c:v>
                </c:pt>
                <c:pt idx="6">
                  <c:v>9138.32</c:v>
                </c:pt>
                <c:pt idx="7">
                  <c:v>8966.7099999999991</c:v>
                </c:pt>
                <c:pt idx="8">
                  <c:v>8856.83</c:v>
                </c:pt>
                <c:pt idx="9">
                  <c:v>8645.02</c:v>
                </c:pt>
                <c:pt idx="10">
                  <c:v>8830.9699999999993</c:v>
                </c:pt>
                <c:pt idx="11">
                  <c:v>8811.3700000000008</c:v>
                </c:pt>
                <c:pt idx="12">
                  <c:v>8667.76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B1-44BF-8046-D2046066E623}"/>
            </c:ext>
          </c:extLst>
        </c:ser>
        <c:ser>
          <c:idx val="4"/>
          <c:order val="4"/>
          <c:tx>
            <c:strRef>
              <c:f>'stock charts'!$F$1</c:f>
              <c:strCache>
                <c:ptCount val="1"/>
                <c:pt idx="0">
                  <c:v>Close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'stock charts'!$A$2:$A$14</c:f>
              <c:numCache>
                <c:formatCode>m/d/yyyy</c:formatCode>
                <c:ptCount val="13"/>
                <c:pt idx="0">
                  <c:v>43964</c:v>
                </c:pt>
                <c:pt idx="1">
                  <c:v>43963</c:v>
                </c:pt>
                <c:pt idx="2">
                  <c:v>43962</c:v>
                </c:pt>
                <c:pt idx="3">
                  <c:v>43961</c:v>
                </c:pt>
                <c:pt idx="4">
                  <c:v>43960</c:v>
                </c:pt>
                <c:pt idx="5">
                  <c:v>43959</c:v>
                </c:pt>
                <c:pt idx="6">
                  <c:v>43958</c:v>
                </c:pt>
                <c:pt idx="7">
                  <c:v>43957</c:v>
                </c:pt>
                <c:pt idx="8">
                  <c:v>43956</c:v>
                </c:pt>
                <c:pt idx="9">
                  <c:v>43955</c:v>
                </c:pt>
                <c:pt idx="10">
                  <c:v>43954</c:v>
                </c:pt>
                <c:pt idx="11">
                  <c:v>43953</c:v>
                </c:pt>
                <c:pt idx="12">
                  <c:v>43952</c:v>
                </c:pt>
              </c:numCache>
            </c:numRef>
          </c:cat>
          <c:val>
            <c:numRef>
              <c:f>'stock charts'!$F$2:$F$14</c:f>
              <c:numCache>
                <c:formatCode>#,##0.00</c:formatCode>
                <c:ptCount val="13"/>
                <c:pt idx="0">
                  <c:v>9269.99</c:v>
                </c:pt>
                <c:pt idx="1">
                  <c:v>8804.48</c:v>
                </c:pt>
                <c:pt idx="2">
                  <c:v>8601.7999999999993</c:v>
                </c:pt>
                <c:pt idx="3">
                  <c:v>8756.43</c:v>
                </c:pt>
                <c:pt idx="4">
                  <c:v>9593.9</c:v>
                </c:pt>
                <c:pt idx="5">
                  <c:v>9842.67</c:v>
                </c:pt>
                <c:pt idx="6">
                  <c:v>9951.52</c:v>
                </c:pt>
                <c:pt idx="7">
                  <c:v>9268.76</c:v>
                </c:pt>
                <c:pt idx="8">
                  <c:v>9003.07</c:v>
                </c:pt>
                <c:pt idx="9">
                  <c:v>8912.65</c:v>
                </c:pt>
                <c:pt idx="10">
                  <c:v>8897.4699999999993</c:v>
                </c:pt>
                <c:pt idx="11">
                  <c:v>8988.6</c:v>
                </c:pt>
                <c:pt idx="12">
                  <c:v>8864.77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EB1-44BF-8046-D2046066E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accent6">
                  <a:lumMod val="40000"/>
                  <a:lumOff val="60000"/>
                  <a:alpha val="56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rgbClr val="FF0000">
                  <a:alpha val="38000"/>
                </a:srgb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1074927216"/>
        <c:axId val="1074932464"/>
      </c:stockChart>
      <c:dateAx>
        <c:axId val="107493410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4927544"/>
        <c:crosses val="autoZero"/>
        <c:auto val="1"/>
        <c:lblOffset val="100"/>
        <c:baseTimeUnit val="days"/>
      </c:dateAx>
      <c:valAx>
        <c:axId val="1074927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4934104"/>
        <c:crosses val="autoZero"/>
        <c:crossBetween val="between"/>
        <c:dispUnits>
          <c:builtInUnit val="b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valAx>
        <c:axId val="107493246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475]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4927216"/>
        <c:crosses val="max"/>
        <c:crossBetween val="between"/>
      </c:valAx>
      <c:dateAx>
        <c:axId val="1074927216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07493246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Units Sold</a:t>
            </a:r>
            <a:r>
              <a:rPr lang="en-IE" baseline="0"/>
              <a:t> and Annual % GP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'Combo charts'!$B$1</c:f>
              <c:strCache>
                <c:ptCount val="1"/>
                <c:pt idx="0">
                  <c:v>Annual GP%</c:v>
                </c:pt>
              </c:strCache>
            </c:strRef>
          </c:tx>
          <c:spPr>
            <a:solidFill>
              <a:schemeClr val="bg2">
                <a:lumMod val="25000"/>
                <a:alpha val="52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'Combo charts'!$A$2:$A$24</c:f>
              <c:strCache>
                <c:ptCount val="23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4</c:v>
                </c:pt>
                <c:pt idx="5">
                  <c:v>Product 6</c:v>
                </c:pt>
                <c:pt idx="6">
                  <c:v>Product 7</c:v>
                </c:pt>
                <c:pt idx="7">
                  <c:v>Product 8</c:v>
                </c:pt>
                <c:pt idx="8">
                  <c:v>Product 9</c:v>
                </c:pt>
                <c:pt idx="9">
                  <c:v>Product 10</c:v>
                </c:pt>
                <c:pt idx="10">
                  <c:v>Product 11</c:v>
                </c:pt>
                <c:pt idx="11">
                  <c:v>Product 12</c:v>
                </c:pt>
                <c:pt idx="12">
                  <c:v>Product 13</c:v>
                </c:pt>
                <c:pt idx="13">
                  <c:v>Product 14</c:v>
                </c:pt>
                <c:pt idx="14">
                  <c:v>Product 14</c:v>
                </c:pt>
                <c:pt idx="15">
                  <c:v>Product 16</c:v>
                </c:pt>
                <c:pt idx="16">
                  <c:v>Product 17</c:v>
                </c:pt>
                <c:pt idx="17">
                  <c:v>Product 18</c:v>
                </c:pt>
                <c:pt idx="18">
                  <c:v>Product 19</c:v>
                </c:pt>
                <c:pt idx="19">
                  <c:v>Product 20</c:v>
                </c:pt>
                <c:pt idx="20">
                  <c:v>Product 21</c:v>
                </c:pt>
                <c:pt idx="21">
                  <c:v>Product 22</c:v>
                </c:pt>
                <c:pt idx="22">
                  <c:v>Product 23</c:v>
                </c:pt>
              </c:strCache>
            </c:strRef>
          </c:cat>
          <c:val>
            <c:numRef>
              <c:f>'Combo charts'!$B$2:$B$24</c:f>
              <c:numCache>
                <c:formatCode>0%</c:formatCode>
                <c:ptCount val="23"/>
                <c:pt idx="0">
                  <c:v>0.64</c:v>
                </c:pt>
                <c:pt idx="1">
                  <c:v>0.05</c:v>
                </c:pt>
                <c:pt idx="2">
                  <c:v>0.44</c:v>
                </c:pt>
                <c:pt idx="3">
                  <c:v>0.25</c:v>
                </c:pt>
                <c:pt idx="4">
                  <c:v>0.22</c:v>
                </c:pt>
                <c:pt idx="5">
                  <c:v>0.26</c:v>
                </c:pt>
                <c:pt idx="6">
                  <c:v>0.32</c:v>
                </c:pt>
                <c:pt idx="7">
                  <c:v>0.23</c:v>
                </c:pt>
                <c:pt idx="8">
                  <c:v>0.23</c:v>
                </c:pt>
                <c:pt idx="9">
                  <c:v>0.28000000000000003</c:v>
                </c:pt>
                <c:pt idx="10">
                  <c:v>0.39</c:v>
                </c:pt>
                <c:pt idx="11">
                  <c:v>0.3</c:v>
                </c:pt>
                <c:pt idx="12">
                  <c:v>0.23</c:v>
                </c:pt>
                <c:pt idx="13">
                  <c:v>0.24</c:v>
                </c:pt>
                <c:pt idx="14">
                  <c:v>0.39</c:v>
                </c:pt>
                <c:pt idx="15">
                  <c:v>0.34</c:v>
                </c:pt>
                <c:pt idx="16">
                  <c:v>0.18</c:v>
                </c:pt>
                <c:pt idx="17">
                  <c:v>0.08</c:v>
                </c:pt>
                <c:pt idx="18">
                  <c:v>0.2</c:v>
                </c:pt>
                <c:pt idx="19">
                  <c:v>0.18</c:v>
                </c:pt>
                <c:pt idx="20">
                  <c:v>0.33</c:v>
                </c:pt>
                <c:pt idx="21">
                  <c:v>0.34</c:v>
                </c:pt>
                <c:pt idx="2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9E-42D6-9458-F14236A73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4280128"/>
        <c:axId val="1194281440"/>
      </c:barChart>
      <c:lineChart>
        <c:grouping val="standard"/>
        <c:varyColors val="0"/>
        <c:ser>
          <c:idx val="1"/>
          <c:order val="1"/>
          <c:tx>
            <c:strRef>
              <c:f>'Combo charts'!$C$1</c:f>
              <c:strCache>
                <c:ptCount val="1"/>
                <c:pt idx="0">
                  <c:v>Units Sold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  <a:alpha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'Combo charts'!$A$2:$A$24</c:f>
              <c:strCache>
                <c:ptCount val="23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4</c:v>
                </c:pt>
                <c:pt idx="5">
                  <c:v>Product 6</c:v>
                </c:pt>
                <c:pt idx="6">
                  <c:v>Product 7</c:v>
                </c:pt>
                <c:pt idx="7">
                  <c:v>Product 8</c:v>
                </c:pt>
                <c:pt idx="8">
                  <c:v>Product 9</c:v>
                </c:pt>
                <c:pt idx="9">
                  <c:v>Product 10</c:v>
                </c:pt>
                <c:pt idx="10">
                  <c:v>Product 11</c:v>
                </c:pt>
                <c:pt idx="11">
                  <c:v>Product 12</c:v>
                </c:pt>
                <c:pt idx="12">
                  <c:v>Product 13</c:v>
                </c:pt>
                <c:pt idx="13">
                  <c:v>Product 14</c:v>
                </c:pt>
                <c:pt idx="14">
                  <c:v>Product 14</c:v>
                </c:pt>
                <c:pt idx="15">
                  <c:v>Product 16</c:v>
                </c:pt>
                <c:pt idx="16">
                  <c:v>Product 17</c:v>
                </c:pt>
                <c:pt idx="17">
                  <c:v>Product 18</c:v>
                </c:pt>
                <c:pt idx="18">
                  <c:v>Product 19</c:v>
                </c:pt>
                <c:pt idx="19">
                  <c:v>Product 20</c:v>
                </c:pt>
                <c:pt idx="20">
                  <c:v>Product 21</c:v>
                </c:pt>
                <c:pt idx="21">
                  <c:v>Product 22</c:v>
                </c:pt>
                <c:pt idx="22">
                  <c:v>Product 23</c:v>
                </c:pt>
              </c:strCache>
            </c:strRef>
          </c:cat>
          <c:val>
            <c:numRef>
              <c:f>'Combo charts'!$C$2:$C$24</c:f>
              <c:numCache>
                <c:formatCode>General</c:formatCode>
                <c:ptCount val="23"/>
                <c:pt idx="0">
                  <c:v>275</c:v>
                </c:pt>
                <c:pt idx="1">
                  <c:v>56</c:v>
                </c:pt>
                <c:pt idx="2">
                  <c:v>488</c:v>
                </c:pt>
                <c:pt idx="3">
                  <c:v>278</c:v>
                </c:pt>
                <c:pt idx="4">
                  <c:v>244</c:v>
                </c:pt>
                <c:pt idx="5">
                  <c:v>289</c:v>
                </c:pt>
                <c:pt idx="6">
                  <c:v>355</c:v>
                </c:pt>
                <c:pt idx="7">
                  <c:v>255</c:v>
                </c:pt>
                <c:pt idx="8">
                  <c:v>255</c:v>
                </c:pt>
                <c:pt idx="9">
                  <c:v>311</c:v>
                </c:pt>
                <c:pt idx="10">
                  <c:v>433</c:v>
                </c:pt>
                <c:pt idx="11">
                  <c:v>333</c:v>
                </c:pt>
                <c:pt idx="12">
                  <c:v>255</c:v>
                </c:pt>
                <c:pt idx="13">
                  <c:v>266</c:v>
                </c:pt>
                <c:pt idx="14">
                  <c:v>433</c:v>
                </c:pt>
                <c:pt idx="15">
                  <c:v>377</c:v>
                </c:pt>
                <c:pt idx="16">
                  <c:v>200</c:v>
                </c:pt>
                <c:pt idx="17">
                  <c:v>89</c:v>
                </c:pt>
                <c:pt idx="18">
                  <c:v>222</c:v>
                </c:pt>
                <c:pt idx="19">
                  <c:v>200</c:v>
                </c:pt>
                <c:pt idx="20">
                  <c:v>366</c:v>
                </c:pt>
                <c:pt idx="21">
                  <c:v>377</c:v>
                </c:pt>
                <c:pt idx="22">
                  <c:v>222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D9E-42D6-9458-F14236A73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054432"/>
        <c:axId val="558052464"/>
      </c:lineChart>
      <c:catAx>
        <c:axId val="119428012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4281440"/>
        <c:crosses val="autoZero"/>
        <c:auto val="1"/>
        <c:lblAlgn val="ctr"/>
        <c:lblOffset val="100"/>
        <c:noMultiLvlLbl val="0"/>
      </c:catAx>
      <c:valAx>
        <c:axId val="119428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alpha val="18000"/>
                </a:schemeClr>
              </a:solidFill>
              <a:round/>
            </a:ln>
            <a:effectLst/>
          </c:spPr>
        </c:majorGridlines>
        <c:title>
          <c:tx>
            <c:strRef>
              <c:f>'Combo charts'!$B$1</c:f>
              <c:strCache>
                <c:ptCount val="1"/>
                <c:pt idx="0">
                  <c:v>Annual GP%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4280128"/>
        <c:crosses val="autoZero"/>
        <c:crossBetween val="between"/>
      </c:valAx>
      <c:valAx>
        <c:axId val="558052464"/>
        <c:scaling>
          <c:orientation val="minMax"/>
        </c:scaling>
        <c:delete val="0"/>
        <c:axPos val="r"/>
        <c:title>
          <c:tx>
            <c:strRef>
              <c:f>'Combo charts'!$C$1</c:f>
              <c:strCache>
                <c:ptCount val="1"/>
                <c:pt idx="0">
                  <c:v>Units Sold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054432"/>
        <c:crosses val="max"/>
        <c:crossBetween val="between"/>
      </c:valAx>
      <c:catAx>
        <c:axId val="5580544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580524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txData>
          <cx:v>Chart Title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Chart Title</a:t>
          </a:r>
        </a:p>
      </cx:txPr>
    </cx:title>
    <cx:plotArea>
      <cx:plotAreaRegion>
        <cx:series layoutId="waterfall" uniqueId="{528C1F27-8889-4F40-A806-837CDD17D55D}">
          <cx:spPr>
            <a:solidFill>
              <a:schemeClr val="bg2">
                <a:lumMod val="50000"/>
              </a:schemeClr>
            </a:solidFill>
          </cx:spPr>
          <cx:dataLabels pos="outEnd">
            <cx:visibility seriesName="0" categoryName="0" value="1"/>
          </cx:dataLabels>
          <cx:dataId val="0"/>
          <cx:layoutPr>
            <cx:subtotals>
              <cx:idx val="0"/>
              <cx:idx val="2"/>
              <cx:idx val="4"/>
              <cx:idx val="6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size">
        <cx:f>_xlchart.v1.4</cx:f>
      </cx:numDim>
    </cx:data>
  </cx:chartData>
  <cx:chart>
    <cx:title pos="t" align="ctr" overlay="0"/>
    <cx:plotArea>
      <cx:plotAreaRegion>
        <cx:series layoutId="sunburst" uniqueId="{070A9BC1-DC09-476F-A378-EE27C0E1E4EB}">
          <cx:tx>
            <cx:txData>
              <cx:f>_xlchart.v1.3</cx:f>
              <cx:v>No of Students</cx:v>
            </cx:txData>
          </cx:tx>
          <cx:dataLabels>
            <cx:visibility seriesName="1" categoryName="1" value="1"/>
            <cx:separator>, </cx:separator>
          </cx:dataLabels>
          <cx:dataId val="0"/>
          <cx:layoutPr>
            <cx:parentLabelLayout val="overlapping"/>
          </cx:layoutPr>
        </cx:series>
      </cx:plotAreaRegion>
    </cx:plotArea>
    <cx:legend pos="r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7</xdr:row>
      <xdr:rowOff>166686</xdr:rowOff>
    </xdr:from>
    <xdr:to>
      <xdr:col>10</xdr:col>
      <xdr:colOff>552449</xdr:colOff>
      <xdr:row>32</xdr:row>
      <xdr:rowOff>38099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AA9328A-4D91-4EAF-99BC-C5509C47D8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523875</xdr:colOff>
      <xdr:row>1</xdr:row>
      <xdr:rowOff>57150</xdr:rowOff>
    </xdr:from>
    <xdr:to>
      <xdr:col>17</xdr:col>
      <xdr:colOff>571500</xdr:colOff>
      <xdr:row>28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FBC70D-74D1-41E6-BB4A-E313A12619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6</xdr:row>
      <xdr:rowOff>38100</xdr:rowOff>
    </xdr:from>
    <xdr:to>
      <xdr:col>15</xdr:col>
      <xdr:colOff>561975</xdr:colOff>
      <xdr:row>30</xdr:row>
      <xdr:rowOff>176212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840D447D-33D9-4FE5-BF3B-1D05B093219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57475" y="1181100"/>
              <a:ext cx="8039100" cy="471011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9</xdr:row>
      <xdr:rowOff>4761</xdr:rowOff>
    </xdr:from>
    <xdr:to>
      <xdr:col>8</xdr:col>
      <xdr:colOff>647700</xdr:colOff>
      <xdr:row>35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8869509-7ED0-45BD-9220-DDA6D67C82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8</xdr:row>
      <xdr:rowOff>150813</xdr:rowOff>
    </xdr:from>
    <xdr:to>
      <xdr:col>15</xdr:col>
      <xdr:colOff>595312</xdr:colOff>
      <xdr:row>24</xdr:row>
      <xdr:rowOff>50006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2330D00-49AA-4DE8-B436-BA976D4E33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182564</xdr:rowOff>
    </xdr:from>
    <xdr:to>
      <xdr:col>6</xdr:col>
      <xdr:colOff>571500</xdr:colOff>
      <xdr:row>27</xdr:row>
      <xdr:rowOff>150814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8FB77BD8-E0EC-48BD-AF34-A938DB93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39686</xdr:colOff>
      <xdr:row>14</xdr:row>
      <xdr:rowOff>182563</xdr:rowOff>
    </xdr:from>
    <xdr:to>
      <xdr:col>15</xdr:col>
      <xdr:colOff>515938</xdr:colOff>
      <xdr:row>27</xdr:row>
      <xdr:rowOff>150813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F9CDD808-B19F-409A-AE55-8A2A73697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611187</xdr:colOff>
      <xdr:row>0</xdr:row>
      <xdr:rowOff>174627</xdr:rowOff>
    </xdr:from>
    <xdr:to>
      <xdr:col>15</xdr:col>
      <xdr:colOff>515936</xdr:colOff>
      <xdr:row>14</xdr:row>
      <xdr:rowOff>23813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37119841-8FDA-4AF7-93B4-0067BD24C3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214312</xdr:colOff>
      <xdr:row>15</xdr:row>
      <xdr:rowOff>63500</xdr:rowOff>
    </xdr:from>
    <xdr:to>
      <xdr:col>26</xdr:col>
      <xdr:colOff>269875</xdr:colOff>
      <xdr:row>34</xdr:row>
      <xdr:rowOff>145256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92DDFA-338D-4F8A-BC31-4E19E461CF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514350</xdr:colOff>
      <xdr:row>0</xdr:row>
      <xdr:rowOff>57150</xdr:rowOff>
    </xdr:from>
    <xdr:to>
      <xdr:col>17</xdr:col>
      <xdr:colOff>114300</xdr:colOff>
      <xdr:row>27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86DCA7-B2F7-47BD-836A-EFC89ED740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0</xdr:row>
      <xdr:rowOff>123825</xdr:rowOff>
    </xdr:from>
    <xdr:to>
      <xdr:col>16</xdr:col>
      <xdr:colOff>304800</xdr:colOff>
      <xdr:row>28</xdr:row>
      <xdr:rowOff>176212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5E77B179-F158-422B-A089-93F7988C179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86100" y="123825"/>
              <a:ext cx="8058150" cy="53863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aula\OneDrive%20-%20The%20Excel%20Club\Nelson%20Croome\Courses\11.%20%20Excel%20Charting\5_filtering%20and%20more\Book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dar"/>
      <sheetName val="Treemaps"/>
      <sheetName val="Sheet3"/>
    </sheetNames>
    <sheetDataSet>
      <sheetData sheetId="0">
        <row r="1">
          <cell r="B1" t="str">
            <v>Amber</v>
          </cell>
          <cell r="C1" t="str">
            <v>Dyan</v>
          </cell>
          <cell r="D1" t="str">
            <v>Steve</v>
          </cell>
          <cell r="E1" t="str">
            <v>Lisa</v>
          </cell>
        </row>
        <row r="2">
          <cell r="A2" t="str">
            <v>English</v>
          </cell>
          <cell r="B2">
            <v>75</v>
          </cell>
          <cell r="C2">
            <v>81</v>
          </cell>
          <cell r="D2">
            <v>64</v>
          </cell>
          <cell r="E2">
            <v>55</v>
          </cell>
        </row>
        <row r="3">
          <cell r="A3" t="str">
            <v>Maths</v>
          </cell>
          <cell r="B3">
            <v>79</v>
          </cell>
          <cell r="C3">
            <v>85</v>
          </cell>
          <cell r="D3">
            <v>60</v>
          </cell>
          <cell r="E3">
            <v>45</v>
          </cell>
        </row>
        <row r="4">
          <cell r="A4" t="str">
            <v>Geography</v>
          </cell>
          <cell r="B4">
            <v>82</v>
          </cell>
          <cell r="C4">
            <v>92</v>
          </cell>
          <cell r="D4">
            <v>55</v>
          </cell>
          <cell r="E4">
            <v>50</v>
          </cell>
        </row>
        <row r="5">
          <cell r="A5" t="str">
            <v>History</v>
          </cell>
          <cell r="B5">
            <v>56</v>
          </cell>
          <cell r="C5">
            <v>95</v>
          </cell>
          <cell r="D5">
            <v>62</v>
          </cell>
          <cell r="E5">
            <v>62</v>
          </cell>
        </row>
        <row r="6">
          <cell r="A6" t="str">
            <v>Science</v>
          </cell>
          <cell r="B6">
            <v>85</v>
          </cell>
          <cell r="C6">
            <v>90</v>
          </cell>
          <cell r="D6">
            <v>70</v>
          </cell>
          <cell r="E6">
            <v>55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CC4B-84A8-4FC9-8756-1915CE254683}">
  <dimension ref="A1:D7"/>
  <sheetViews>
    <sheetView showGridLines="0" workbookViewId="0">
      <selection activeCell="M19" sqref="M19"/>
    </sheetView>
  </sheetViews>
  <sheetFormatPr defaultRowHeight="15" x14ac:dyDescent="0.25"/>
  <cols>
    <col min="1" max="1" width="12.5703125" customWidth="1"/>
    <col min="2" max="2" width="15.85546875" customWidth="1"/>
    <col min="3" max="3" width="10.42578125" customWidth="1"/>
    <col min="4" max="4" width="17" customWidth="1"/>
  </cols>
  <sheetData>
    <row r="1" spans="1:4" x14ac:dyDescent="0.25">
      <c r="A1" s="9" t="s">
        <v>0</v>
      </c>
      <c r="B1" s="9" t="s">
        <v>2</v>
      </c>
      <c r="C1" s="9" t="s">
        <v>1</v>
      </c>
      <c r="D1" s="9" t="s">
        <v>3</v>
      </c>
    </row>
    <row r="2" spans="1:4" x14ac:dyDescent="0.25">
      <c r="A2" t="s">
        <v>4</v>
      </c>
      <c r="B2" s="2">
        <v>25000</v>
      </c>
      <c r="C2" s="2">
        <v>800356</v>
      </c>
      <c r="D2" s="1">
        <v>0.4</v>
      </c>
    </row>
    <row r="3" spans="1:4" x14ac:dyDescent="0.25">
      <c r="A3" t="s">
        <v>5</v>
      </c>
      <c r="B3" s="2">
        <v>27000</v>
      </c>
      <c r="C3" s="2">
        <v>625182</v>
      </c>
      <c r="D3" s="1">
        <v>0.15</v>
      </c>
    </row>
    <row r="4" spans="1:4" x14ac:dyDescent="0.25">
      <c r="A4" t="s">
        <v>6</v>
      </c>
      <c r="B4" s="2">
        <v>18000</v>
      </c>
      <c r="C4" s="2">
        <v>754443</v>
      </c>
      <c r="D4" s="1">
        <v>0.35</v>
      </c>
    </row>
    <row r="5" spans="1:4" x14ac:dyDescent="0.25">
      <c r="A5" t="s">
        <v>7</v>
      </c>
      <c r="B5" s="2">
        <v>35000</v>
      </c>
      <c r="C5" s="2">
        <v>580920</v>
      </c>
      <c r="D5" s="1">
        <v>0.1</v>
      </c>
    </row>
    <row r="7" spans="1:4" x14ac:dyDescent="0.25">
      <c r="D7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2CCD5-E4EA-49D1-83A6-54289ADA8405}">
  <dimension ref="A1:X43"/>
  <sheetViews>
    <sheetView workbookViewId="0"/>
  </sheetViews>
  <sheetFormatPr defaultRowHeight="15" x14ac:dyDescent="0.25"/>
  <cols>
    <col min="1" max="1" width="13.140625" customWidth="1"/>
  </cols>
  <sheetData>
    <row r="1" spans="1:5" x14ac:dyDescent="0.25">
      <c r="B1" t="s">
        <v>70</v>
      </c>
      <c r="C1" t="s">
        <v>71</v>
      </c>
      <c r="D1" t="s">
        <v>72</v>
      </c>
      <c r="E1" t="s">
        <v>73</v>
      </c>
    </row>
    <row r="2" spans="1:5" x14ac:dyDescent="0.25">
      <c r="A2" t="s">
        <v>74</v>
      </c>
      <c r="B2">
        <v>75</v>
      </c>
      <c r="C2">
        <v>81</v>
      </c>
      <c r="D2">
        <v>64</v>
      </c>
      <c r="E2">
        <v>55</v>
      </c>
    </row>
    <row r="3" spans="1:5" x14ac:dyDescent="0.25">
      <c r="A3" t="s">
        <v>75</v>
      </c>
      <c r="B3">
        <v>79</v>
      </c>
      <c r="C3">
        <v>85</v>
      </c>
      <c r="D3">
        <v>60</v>
      </c>
      <c r="E3">
        <v>45</v>
      </c>
    </row>
    <row r="4" spans="1:5" x14ac:dyDescent="0.25">
      <c r="A4" t="s">
        <v>76</v>
      </c>
      <c r="B4">
        <v>82</v>
      </c>
      <c r="C4">
        <v>92</v>
      </c>
      <c r="D4">
        <v>55</v>
      </c>
      <c r="E4">
        <v>50</v>
      </c>
    </row>
    <row r="5" spans="1:5" x14ac:dyDescent="0.25">
      <c r="A5" t="s">
        <v>77</v>
      </c>
      <c r="B5">
        <v>56</v>
      </c>
      <c r="C5">
        <v>95</v>
      </c>
      <c r="D5">
        <v>62</v>
      </c>
      <c r="E5">
        <v>62</v>
      </c>
    </row>
    <row r="6" spans="1:5" x14ac:dyDescent="0.25">
      <c r="A6" t="s">
        <v>78</v>
      </c>
      <c r="B6">
        <v>85</v>
      </c>
      <c r="C6">
        <v>90</v>
      </c>
      <c r="D6">
        <v>70</v>
      </c>
      <c r="E6">
        <v>55</v>
      </c>
    </row>
    <row r="43" spans="6:24" ht="17.25" x14ac:dyDescent="0.3">
      <c r="F43" s="19"/>
      <c r="X43" t="s">
        <v>79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0E3A0-9DA3-419C-952D-C0872E48B36B}">
  <dimension ref="A2:X37"/>
  <sheetViews>
    <sheetView workbookViewId="0">
      <selection activeCell="B9" sqref="B9"/>
    </sheetView>
  </sheetViews>
  <sheetFormatPr defaultRowHeight="15" x14ac:dyDescent="0.25"/>
  <cols>
    <col min="1" max="1" width="18.85546875" bestFit="1" customWidth="1"/>
    <col min="2" max="2" width="14.28515625" style="2" bestFit="1" customWidth="1"/>
  </cols>
  <sheetData>
    <row r="2" spans="1:2" x14ac:dyDescent="0.25">
      <c r="A2" t="s">
        <v>1</v>
      </c>
      <c r="B2" s="2">
        <v>5000000</v>
      </c>
    </row>
    <row r="3" spans="1:2" x14ac:dyDescent="0.25">
      <c r="A3" t="s">
        <v>8</v>
      </c>
      <c r="B3" s="2">
        <v>-3500000</v>
      </c>
    </row>
    <row r="4" spans="1:2" x14ac:dyDescent="0.25">
      <c r="A4" s="10" t="s">
        <v>9</v>
      </c>
      <c r="B4" s="11">
        <f>B2+B3</f>
        <v>1500000</v>
      </c>
    </row>
    <row r="5" spans="1:2" x14ac:dyDescent="0.25">
      <c r="A5" t="s">
        <v>10</v>
      </c>
      <c r="B5" s="2">
        <v>-1950000</v>
      </c>
    </row>
    <row r="6" spans="1:2" x14ac:dyDescent="0.25">
      <c r="A6" s="10" t="s">
        <v>11</v>
      </c>
      <c r="B6" s="11">
        <f>B4+B5</f>
        <v>-450000</v>
      </c>
    </row>
    <row r="7" spans="1:2" x14ac:dyDescent="0.25">
      <c r="A7" t="s">
        <v>12</v>
      </c>
      <c r="B7" s="2">
        <v>-15000</v>
      </c>
    </row>
    <row r="8" spans="1:2" x14ac:dyDescent="0.25">
      <c r="A8" s="10" t="s">
        <v>13</v>
      </c>
      <c r="B8" s="11">
        <f>B6+B7</f>
        <v>-465000</v>
      </c>
    </row>
    <row r="32" spans="24:24" x14ac:dyDescent="0.25">
      <c r="X32" t="s">
        <v>14</v>
      </c>
    </row>
    <row r="33" spans="24:24" x14ac:dyDescent="0.25">
      <c r="X33" t="s">
        <v>15</v>
      </c>
    </row>
    <row r="34" spans="24:24" x14ac:dyDescent="0.25">
      <c r="X34" t="s">
        <v>16</v>
      </c>
    </row>
    <row r="35" spans="24:24" x14ac:dyDescent="0.25">
      <c r="X35" t="s">
        <v>17</v>
      </c>
    </row>
    <row r="36" spans="24:24" x14ac:dyDescent="0.25">
      <c r="X36" t="s">
        <v>18</v>
      </c>
    </row>
    <row r="37" spans="24:24" x14ac:dyDescent="0.25">
      <c r="X37" t="s">
        <v>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94DAD-B53E-4C93-9171-234484463A1D}">
  <dimension ref="A1:I9"/>
  <sheetViews>
    <sheetView workbookViewId="0">
      <selection activeCell="N22" sqref="N22"/>
    </sheetView>
  </sheetViews>
  <sheetFormatPr defaultRowHeight="15" x14ac:dyDescent="0.25"/>
  <cols>
    <col min="1" max="1" width="15.140625" customWidth="1"/>
    <col min="2" max="2" width="14.140625" customWidth="1"/>
    <col min="3" max="3" width="7.5703125" style="17" customWidth="1"/>
    <col min="4" max="4" width="18.85546875" bestFit="1" customWidth="1"/>
    <col min="5" max="9" width="10.5703125" bestFit="1" customWidth="1"/>
  </cols>
  <sheetData>
    <row r="1" spans="1:9" x14ac:dyDescent="0.25">
      <c r="E1" t="s">
        <v>66</v>
      </c>
      <c r="F1" t="s">
        <v>69</v>
      </c>
      <c r="G1" t="s">
        <v>68</v>
      </c>
      <c r="H1" t="s">
        <v>67</v>
      </c>
    </row>
    <row r="2" spans="1:9" x14ac:dyDescent="0.25">
      <c r="A2" t="s">
        <v>1</v>
      </c>
      <c r="B2" s="2">
        <v>5000000</v>
      </c>
      <c r="C2" s="18"/>
      <c r="D2" s="10" t="s">
        <v>1</v>
      </c>
      <c r="E2" s="10"/>
      <c r="F2" s="16"/>
      <c r="G2" s="16"/>
      <c r="H2" s="16">
        <f>B2</f>
        <v>5000000</v>
      </c>
    </row>
    <row r="3" spans="1:9" x14ac:dyDescent="0.25">
      <c r="A3" t="s">
        <v>8</v>
      </c>
      <c r="B3" s="2">
        <v>-3500000</v>
      </c>
      <c r="C3" s="18"/>
      <c r="D3" t="s">
        <v>8</v>
      </c>
      <c r="E3" s="15">
        <f>H2-F3</f>
        <v>1500000</v>
      </c>
      <c r="F3" s="15">
        <f>-MIN(B3,0)</f>
        <v>3500000</v>
      </c>
      <c r="G3" s="15"/>
    </row>
    <row r="4" spans="1:9" x14ac:dyDescent="0.25">
      <c r="A4" s="10" t="s">
        <v>9</v>
      </c>
      <c r="B4" s="11">
        <f>B2+B3</f>
        <v>1500000</v>
      </c>
      <c r="C4" s="18"/>
      <c r="D4" s="10" t="s">
        <v>9</v>
      </c>
      <c r="E4" s="16"/>
      <c r="F4" s="15">
        <f t="shared" ref="F4:F8" si="0">-MIN(B4,0)</f>
        <v>0</v>
      </c>
      <c r="G4" s="16"/>
      <c r="H4" s="16">
        <f>B4</f>
        <v>1500000</v>
      </c>
      <c r="I4" s="15"/>
    </row>
    <row r="5" spans="1:9" x14ac:dyDescent="0.25">
      <c r="A5" t="s">
        <v>10</v>
      </c>
      <c r="B5" s="2">
        <v>-950000</v>
      </c>
      <c r="C5" s="18"/>
      <c r="D5" t="s">
        <v>10</v>
      </c>
      <c r="E5" s="15">
        <f>H4-F5</f>
        <v>550000</v>
      </c>
      <c r="F5" s="15">
        <f t="shared" si="0"/>
        <v>950000</v>
      </c>
      <c r="G5" s="15"/>
    </row>
    <row r="6" spans="1:9" x14ac:dyDescent="0.25">
      <c r="A6" s="10" t="s">
        <v>11</v>
      </c>
      <c r="B6" s="11">
        <f>B4+B5</f>
        <v>550000</v>
      </c>
      <c r="C6" s="18"/>
      <c r="D6" s="10" t="s">
        <v>11</v>
      </c>
      <c r="E6" s="16"/>
      <c r="F6" s="15">
        <f t="shared" si="0"/>
        <v>0</v>
      </c>
      <c r="G6" s="16"/>
      <c r="H6" s="16">
        <f>B6</f>
        <v>550000</v>
      </c>
    </row>
    <row r="7" spans="1:9" x14ac:dyDescent="0.25">
      <c r="A7" t="s">
        <v>12</v>
      </c>
      <c r="B7" s="2">
        <v>150000</v>
      </c>
      <c r="C7" s="18"/>
      <c r="D7" t="s">
        <v>12</v>
      </c>
      <c r="E7" s="15">
        <f>H6-F7</f>
        <v>550000</v>
      </c>
      <c r="F7" s="15">
        <f t="shared" si="0"/>
        <v>0</v>
      </c>
      <c r="G7" s="15">
        <v>150000</v>
      </c>
    </row>
    <row r="8" spans="1:9" x14ac:dyDescent="0.25">
      <c r="A8" s="10" t="s">
        <v>13</v>
      </c>
      <c r="B8" s="11">
        <f>B6+B7</f>
        <v>700000</v>
      </c>
      <c r="C8" s="18"/>
      <c r="D8" s="10" t="s">
        <v>13</v>
      </c>
      <c r="E8" s="16"/>
      <c r="F8" s="15">
        <f t="shared" si="0"/>
        <v>0</v>
      </c>
      <c r="G8" s="16"/>
      <c r="H8" s="16">
        <f>B8</f>
        <v>700000</v>
      </c>
    </row>
    <row r="9" spans="1:9" x14ac:dyDescent="0.25">
      <c r="E9" s="1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5707B-1768-4520-B760-9158CED19AA7}">
  <dimension ref="A1:M7"/>
  <sheetViews>
    <sheetView zoomScale="120" zoomScaleNormal="120" workbookViewId="0">
      <selection activeCell="B2" sqref="B2:M6"/>
    </sheetView>
  </sheetViews>
  <sheetFormatPr defaultRowHeight="15" x14ac:dyDescent="0.25"/>
  <cols>
    <col min="2" max="2" width="8" customWidth="1"/>
  </cols>
  <sheetData>
    <row r="1" spans="1:13" x14ac:dyDescent="0.25"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</row>
    <row r="2" spans="1:13" x14ac:dyDescent="0.25">
      <c r="A2" t="s">
        <v>20</v>
      </c>
      <c r="B2" s="5">
        <v>0.08</v>
      </c>
      <c r="C2" s="5">
        <v>0.23</v>
      </c>
      <c r="D2" s="5">
        <v>0.12</v>
      </c>
      <c r="E2" s="5">
        <v>0.11</v>
      </c>
      <c r="F2" s="5">
        <v>0.15</v>
      </c>
      <c r="G2" s="5">
        <v>0.32</v>
      </c>
      <c r="H2" s="5">
        <v>0.35</v>
      </c>
      <c r="I2" s="5">
        <v>0.12</v>
      </c>
      <c r="J2" s="5">
        <v>0.32</v>
      </c>
      <c r="K2" s="5">
        <v>0.1</v>
      </c>
      <c r="L2" s="5">
        <v>0.14000000000000001</v>
      </c>
      <c r="M2" s="5">
        <v>0.18</v>
      </c>
    </row>
    <row r="3" spans="1:13" x14ac:dyDescent="0.25">
      <c r="A3" t="s">
        <v>21</v>
      </c>
      <c r="B3" s="5">
        <v>0.25</v>
      </c>
      <c r="C3" s="5">
        <v>0.21</v>
      </c>
      <c r="D3" s="5">
        <v>0.28000000000000003</v>
      </c>
      <c r="E3" s="5">
        <v>0.33</v>
      </c>
      <c r="F3" s="5">
        <v>0.11</v>
      </c>
      <c r="G3" s="5">
        <v>0.11</v>
      </c>
      <c r="H3" s="5">
        <v>0.33</v>
      </c>
      <c r="I3" s="5">
        <v>0.19</v>
      </c>
      <c r="J3" s="5">
        <v>0.1</v>
      </c>
      <c r="K3" s="5">
        <v>0.11</v>
      </c>
      <c r="L3" s="5">
        <v>0.28000000000000003</v>
      </c>
      <c r="M3" s="5">
        <v>0.2</v>
      </c>
    </row>
    <row r="4" spans="1:13" x14ac:dyDescent="0.25">
      <c r="A4" t="s">
        <v>22</v>
      </c>
      <c r="B4" s="5">
        <v>0.25</v>
      </c>
      <c r="C4" s="5">
        <v>0.17</v>
      </c>
      <c r="D4" s="5">
        <v>0.35</v>
      </c>
      <c r="E4" s="5">
        <v>0.12</v>
      </c>
      <c r="F4" s="5">
        <v>0.34</v>
      </c>
      <c r="G4" s="5">
        <v>0.24</v>
      </c>
      <c r="H4" s="5">
        <v>0.06</v>
      </c>
      <c r="I4" s="5">
        <v>0.08</v>
      </c>
      <c r="J4" s="5">
        <v>0.26</v>
      </c>
      <c r="K4" s="5">
        <v>0.33</v>
      </c>
      <c r="L4" s="5">
        <v>0.34</v>
      </c>
      <c r="M4" s="5">
        <v>0.27</v>
      </c>
    </row>
    <row r="5" spans="1:13" x14ac:dyDescent="0.25">
      <c r="A5" t="s">
        <v>23</v>
      </c>
      <c r="B5" s="5">
        <v>0.19</v>
      </c>
      <c r="C5" s="5">
        <v>0.28999999999999998</v>
      </c>
      <c r="D5" s="5">
        <v>0.23</v>
      </c>
      <c r="E5" s="5">
        <v>0.33</v>
      </c>
      <c r="F5" s="5">
        <v>0.14000000000000001</v>
      </c>
      <c r="G5" s="5">
        <v>0.28999999999999998</v>
      </c>
      <c r="H5" s="5">
        <v>0.32</v>
      </c>
      <c r="I5" s="5">
        <v>0.31</v>
      </c>
      <c r="J5" s="5">
        <v>0.19</v>
      </c>
      <c r="K5" s="5">
        <v>0.28999999999999998</v>
      </c>
      <c r="L5" s="5">
        <v>0.34</v>
      </c>
      <c r="M5" s="5">
        <v>0.15</v>
      </c>
    </row>
    <row r="6" spans="1:13" x14ac:dyDescent="0.25">
      <c r="A6" t="s">
        <v>24</v>
      </c>
      <c r="B6" s="5">
        <v>0.25</v>
      </c>
      <c r="C6" s="5">
        <v>0.12</v>
      </c>
      <c r="D6" s="5">
        <v>0.25</v>
      </c>
      <c r="E6" s="5">
        <v>0.34</v>
      </c>
      <c r="F6" s="5">
        <v>0.28999999999999998</v>
      </c>
      <c r="G6" s="5">
        <v>0.2</v>
      </c>
      <c r="H6" s="5">
        <v>0.14000000000000001</v>
      </c>
      <c r="I6" s="5">
        <v>0.28000000000000003</v>
      </c>
      <c r="J6" s="5">
        <v>0.22</v>
      </c>
      <c r="K6" s="5">
        <v>0.28999999999999998</v>
      </c>
      <c r="L6" s="5">
        <v>0.06</v>
      </c>
      <c r="M6" s="5">
        <v>0.33</v>
      </c>
    </row>
    <row r="7" spans="1:13" x14ac:dyDescent="0.25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</sheetData>
  <phoneticPr fontId="3" type="noConversion"/>
  <conditionalFormatting sqref="B2:M6">
    <cfRule type="colorScale" priority="1">
      <colorScale>
        <cfvo type="min"/>
        <cfvo type="max"/>
        <color rgb="FF5A8AC6"/>
        <color rgb="FFF8696B"/>
      </colorScale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C9240-3F6D-4027-839E-1FDFD16F8D31}">
  <sheetPr codeName="Sheet1"/>
  <dimension ref="A1:T31"/>
  <sheetViews>
    <sheetView zoomScale="120" zoomScaleNormal="120" workbookViewId="0">
      <selection activeCell="T5" sqref="T5"/>
    </sheetView>
  </sheetViews>
  <sheetFormatPr defaultRowHeight="15" x14ac:dyDescent="0.25"/>
  <cols>
    <col min="1" max="1" width="11.7109375" style="7" customWidth="1"/>
    <col min="2" max="2" width="14.42578125" bestFit="1" customWidth="1"/>
    <col min="3" max="3" width="9.7109375" customWidth="1"/>
  </cols>
  <sheetData>
    <row r="1" spans="1:20" x14ac:dyDescent="0.25">
      <c r="A1" s="7" t="s">
        <v>37</v>
      </c>
      <c r="B1" t="s">
        <v>40</v>
      </c>
      <c r="C1" t="s">
        <v>41</v>
      </c>
      <c r="D1" t="s">
        <v>38</v>
      </c>
      <c r="E1" t="s">
        <v>39</v>
      </c>
      <c r="F1" t="s">
        <v>42</v>
      </c>
      <c r="N1" s="7"/>
    </row>
    <row r="2" spans="1:20" x14ac:dyDescent="0.25">
      <c r="A2" s="7">
        <v>43964</v>
      </c>
      <c r="B2" s="3">
        <v>45558144023</v>
      </c>
      <c r="C2" s="6">
        <v>8805.39</v>
      </c>
      <c r="D2" s="6">
        <v>9317.8799999999992</v>
      </c>
      <c r="E2" s="6">
        <v>8805.39</v>
      </c>
      <c r="F2" s="6">
        <v>9269.99</v>
      </c>
      <c r="H2" s="8"/>
      <c r="N2" s="7"/>
      <c r="O2" s="3"/>
      <c r="P2" s="6"/>
      <c r="Q2" s="6"/>
      <c r="R2" s="6"/>
      <c r="S2" s="6"/>
      <c r="T2" s="3"/>
    </row>
    <row r="3" spans="1:20" x14ac:dyDescent="0.25">
      <c r="A3" s="7">
        <v>43963</v>
      </c>
      <c r="B3" s="3">
        <v>42142717533</v>
      </c>
      <c r="C3" s="6">
        <v>8610.39</v>
      </c>
      <c r="D3" s="6">
        <v>8949.9</v>
      </c>
      <c r="E3" s="6">
        <v>8569.64</v>
      </c>
      <c r="F3" s="6">
        <v>8804.48</v>
      </c>
      <c r="H3" s="8"/>
      <c r="N3" s="7"/>
      <c r="O3" s="3"/>
      <c r="P3" s="6"/>
      <c r="Q3" s="6"/>
      <c r="R3" s="6"/>
      <c r="S3" s="6"/>
      <c r="T3" s="3"/>
    </row>
    <row r="4" spans="1:20" x14ac:dyDescent="0.25">
      <c r="A4" s="7">
        <v>43962</v>
      </c>
      <c r="B4" s="3">
        <v>57119858802</v>
      </c>
      <c r="C4" s="6">
        <v>8755.5400000000009</v>
      </c>
      <c r="D4" s="6">
        <v>9033.4699999999993</v>
      </c>
      <c r="E4" s="6">
        <v>8374.32</v>
      </c>
      <c r="F4" s="6">
        <v>8601.7999999999993</v>
      </c>
      <c r="H4" s="8"/>
      <c r="N4" s="7"/>
      <c r="O4" s="3"/>
      <c r="P4" s="6"/>
      <c r="Q4" s="6"/>
      <c r="R4" s="6"/>
      <c r="S4" s="6"/>
      <c r="T4" s="3"/>
    </row>
    <row r="5" spans="1:20" x14ac:dyDescent="0.25">
      <c r="A5" s="7">
        <v>43961</v>
      </c>
      <c r="B5" s="3">
        <v>63325279337</v>
      </c>
      <c r="C5" s="6">
        <v>9591.17</v>
      </c>
      <c r="D5" s="6">
        <v>9595.58</v>
      </c>
      <c r="E5" s="6">
        <v>8395.11</v>
      </c>
      <c r="F5" s="6">
        <v>8756.43</v>
      </c>
      <c r="H5" s="8"/>
      <c r="N5" s="7"/>
      <c r="O5" s="3"/>
      <c r="P5" s="6"/>
      <c r="Q5" s="6"/>
      <c r="R5" s="6"/>
      <c r="S5" s="6"/>
      <c r="T5" s="3"/>
    </row>
    <row r="6" spans="1:20" x14ac:dyDescent="0.25">
      <c r="A6" s="7">
        <v>43960</v>
      </c>
      <c r="B6" s="3">
        <v>46566121841</v>
      </c>
      <c r="C6" s="6">
        <v>9840.91</v>
      </c>
      <c r="D6" s="6">
        <v>9913.86</v>
      </c>
      <c r="E6" s="6">
        <v>9580.64</v>
      </c>
      <c r="F6" s="6">
        <v>9593.9</v>
      </c>
      <c r="H6" s="8"/>
      <c r="N6" s="7"/>
      <c r="O6" s="3"/>
      <c r="P6" s="6"/>
      <c r="Q6" s="6"/>
      <c r="R6" s="6"/>
      <c r="S6" s="6"/>
      <c r="T6" s="3"/>
    </row>
    <row r="7" spans="1:20" x14ac:dyDescent="0.25">
      <c r="A7" s="7">
        <v>43959</v>
      </c>
      <c r="B7" s="3">
        <v>51780748042</v>
      </c>
      <c r="C7" s="6">
        <v>9936.16</v>
      </c>
      <c r="D7" s="6">
        <v>9996.74</v>
      </c>
      <c r="E7" s="6">
        <v>9767.17</v>
      </c>
      <c r="F7" s="6">
        <v>9842.67</v>
      </c>
      <c r="H7" s="8"/>
      <c r="N7" s="7"/>
      <c r="O7" s="3"/>
      <c r="P7" s="6"/>
      <c r="Q7" s="6"/>
      <c r="R7" s="6"/>
      <c r="S7" s="6"/>
      <c r="T7" s="3"/>
    </row>
    <row r="8" spans="1:20" x14ac:dyDescent="0.25">
      <c r="A8" s="7">
        <v>43958</v>
      </c>
      <c r="B8" s="3">
        <v>61112700562</v>
      </c>
      <c r="C8" s="6">
        <v>9261.9</v>
      </c>
      <c r="D8" s="6">
        <v>9992.66</v>
      </c>
      <c r="E8" s="6">
        <v>9138.32</v>
      </c>
      <c r="F8" s="6">
        <v>9951.52</v>
      </c>
      <c r="H8" s="8"/>
      <c r="N8" s="7"/>
      <c r="O8" s="3"/>
      <c r="P8" s="6"/>
      <c r="Q8" s="6"/>
      <c r="R8" s="6"/>
      <c r="S8" s="6"/>
      <c r="T8" s="3"/>
    </row>
    <row r="9" spans="1:20" x14ac:dyDescent="0.25">
      <c r="A9" s="7">
        <v>43957</v>
      </c>
      <c r="B9" s="3">
        <v>49371886931</v>
      </c>
      <c r="C9" s="6">
        <v>9007.44</v>
      </c>
      <c r="D9" s="6">
        <v>9411.4699999999993</v>
      </c>
      <c r="E9" s="6">
        <v>8966.7099999999991</v>
      </c>
      <c r="F9" s="6">
        <v>9268.76</v>
      </c>
      <c r="H9" s="8"/>
      <c r="N9" s="7"/>
      <c r="O9" s="3"/>
      <c r="P9" s="6"/>
      <c r="Q9" s="6"/>
      <c r="R9" s="6"/>
      <c r="S9" s="6"/>
      <c r="T9" s="3"/>
    </row>
    <row r="10" spans="1:20" x14ac:dyDescent="0.25">
      <c r="A10" s="7">
        <v>43956</v>
      </c>
      <c r="B10" s="3">
        <v>43148462663</v>
      </c>
      <c r="C10" s="6">
        <v>8912.83</v>
      </c>
      <c r="D10" s="6">
        <v>9062.41</v>
      </c>
      <c r="E10" s="6">
        <v>8856.83</v>
      </c>
      <c r="F10" s="6">
        <v>9003.07</v>
      </c>
      <c r="H10" s="8"/>
      <c r="N10" s="7"/>
      <c r="O10" s="3"/>
      <c r="P10" s="6"/>
      <c r="Q10" s="6"/>
      <c r="R10" s="6"/>
      <c r="S10" s="6"/>
      <c r="T10" s="3"/>
    </row>
    <row r="11" spans="1:20" x14ac:dyDescent="0.25">
      <c r="A11" s="7">
        <v>43955</v>
      </c>
      <c r="B11" s="3">
        <v>45718796276</v>
      </c>
      <c r="C11" s="6">
        <v>8895.74</v>
      </c>
      <c r="D11" s="6">
        <v>8956.91</v>
      </c>
      <c r="E11" s="6">
        <v>8645.02</v>
      </c>
      <c r="F11" s="6">
        <v>8912.65</v>
      </c>
      <c r="H11" s="8"/>
      <c r="N11" s="7"/>
      <c r="O11" s="3"/>
      <c r="P11" s="6"/>
      <c r="Q11" s="6"/>
      <c r="R11" s="6"/>
      <c r="S11" s="6"/>
      <c r="T11" s="3"/>
    </row>
    <row r="12" spans="1:20" x14ac:dyDescent="0.25">
      <c r="A12" s="7">
        <v>43954</v>
      </c>
      <c r="B12" s="3">
        <v>47101785174</v>
      </c>
      <c r="C12" s="6">
        <v>8983.61</v>
      </c>
      <c r="D12" s="6">
        <v>9167.7800000000007</v>
      </c>
      <c r="E12" s="6">
        <v>8830.9699999999993</v>
      </c>
      <c r="F12" s="6">
        <v>8897.4699999999993</v>
      </c>
      <c r="H12" s="8"/>
      <c r="N12" s="7"/>
      <c r="O12" s="3"/>
      <c r="P12" s="6"/>
      <c r="Q12" s="6"/>
      <c r="R12" s="6"/>
      <c r="S12" s="6"/>
      <c r="T12" s="3"/>
    </row>
    <row r="13" spans="1:20" x14ac:dyDescent="0.25">
      <c r="A13" s="7">
        <v>43953</v>
      </c>
      <c r="B13" s="3">
        <v>40134388683</v>
      </c>
      <c r="C13" s="6">
        <v>8869.06</v>
      </c>
      <c r="D13" s="6">
        <v>9007.19</v>
      </c>
      <c r="E13" s="6">
        <v>8811.3700000000008</v>
      </c>
      <c r="F13" s="6">
        <v>8988.6</v>
      </c>
      <c r="H13" s="8"/>
      <c r="N13" s="7"/>
      <c r="O13" s="3"/>
      <c r="P13" s="6"/>
      <c r="Q13" s="6"/>
      <c r="R13" s="6"/>
      <c r="S13" s="6"/>
      <c r="T13" s="3"/>
    </row>
    <row r="14" spans="1:20" x14ac:dyDescent="0.25">
      <c r="A14" s="7">
        <v>43952</v>
      </c>
      <c r="B14" s="3">
        <v>44068389997</v>
      </c>
      <c r="C14" s="6">
        <v>8672.7800000000007</v>
      </c>
      <c r="D14" s="6">
        <v>9048.02</v>
      </c>
      <c r="E14" s="6">
        <v>8667.76</v>
      </c>
      <c r="F14" s="6">
        <v>8864.77</v>
      </c>
      <c r="H14" s="8"/>
      <c r="N14" s="7"/>
      <c r="O14" s="3"/>
      <c r="P14" s="6"/>
      <c r="Q14" s="6"/>
      <c r="R14" s="6"/>
      <c r="S14" s="6"/>
      <c r="T14" s="3"/>
    </row>
    <row r="15" spans="1:20" x14ac:dyDescent="0.25">
      <c r="B15" s="3"/>
      <c r="C15" s="6"/>
      <c r="D15" s="6"/>
      <c r="E15" s="6"/>
      <c r="F15" s="6"/>
      <c r="H15" s="8"/>
    </row>
    <row r="16" spans="1:20" x14ac:dyDescent="0.25">
      <c r="B16" s="3"/>
      <c r="C16" s="6"/>
      <c r="D16" s="6"/>
      <c r="E16" s="6"/>
      <c r="F16" s="6"/>
      <c r="H16" s="8"/>
    </row>
    <row r="17" spans="2:8" x14ac:dyDescent="0.25">
      <c r="B17" s="3"/>
      <c r="C17" s="6"/>
      <c r="D17" s="6"/>
      <c r="E17" s="6"/>
      <c r="F17" s="6"/>
      <c r="H17" s="8"/>
    </row>
    <row r="18" spans="2:8" x14ac:dyDescent="0.25">
      <c r="B18" s="3"/>
      <c r="C18" s="6"/>
      <c r="D18" s="6"/>
      <c r="E18" s="6"/>
      <c r="F18" s="6"/>
      <c r="H18" s="8"/>
    </row>
    <row r="19" spans="2:8" x14ac:dyDescent="0.25">
      <c r="B19" s="3"/>
      <c r="C19" s="6"/>
      <c r="D19" s="6"/>
      <c r="E19" s="6"/>
      <c r="F19" s="6"/>
      <c r="H19" s="8"/>
    </row>
    <row r="20" spans="2:8" x14ac:dyDescent="0.25">
      <c r="B20" s="3"/>
      <c r="C20" s="6"/>
      <c r="D20" s="6"/>
      <c r="E20" s="6"/>
      <c r="F20" s="6"/>
      <c r="H20" s="8"/>
    </row>
    <row r="21" spans="2:8" x14ac:dyDescent="0.25">
      <c r="B21" s="3"/>
      <c r="C21" s="6"/>
      <c r="D21" s="6"/>
      <c r="E21" s="6"/>
      <c r="F21" s="6"/>
      <c r="H21" s="8"/>
    </row>
    <row r="22" spans="2:8" x14ac:dyDescent="0.25">
      <c r="B22" s="3"/>
      <c r="C22" s="6"/>
      <c r="D22" s="6"/>
      <c r="E22" s="6"/>
      <c r="F22" s="6"/>
      <c r="H22" s="8"/>
    </row>
    <row r="23" spans="2:8" x14ac:dyDescent="0.25">
      <c r="B23" s="3"/>
      <c r="C23" s="6"/>
      <c r="D23" s="6"/>
      <c r="E23" s="6"/>
      <c r="F23" s="6"/>
      <c r="H23" s="8"/>
    </row>
    <row r="24" spans="2:8" x14ac:dyDescent="0.25">
      <c r="B24" s="3"/>
      <c r="C24" s="6"/>
      <c r="D24" s="6"/>
      <c r="E24" s="6"/>
      <c r="F24" s="6"/>
      <c r="H24" s="8"/>
    </row>
    <row r="25" spans="2:8" x14ac:dyDescent="0.25">
      <c r="B25" s="3"/>
      <c r="C25" s="6"/>
      <c r="D25" s="6"/>
      <c r="E25" s="6"/>
      <c r="F25" s="6"/>
      <c r="H25" s="8"/>
    </row>
    <row r="26" spans="2:8" x14ac:dyDescent="0.25">
      <c r="B26" s="3"/>
      <c r="C26" s="6"/>
      <c r="D26" s="6"/>
      <c r="E26" s="6"/>
      <c r="F26" s="6"/>
      <c r="H26" s="8"/>
    </row>
    <row r="27" spans="2:8" x14ac:dyDescent="0.25">
      <c r="B27" s="3"/>
      <c r="C27" s="6"/>
      <c r="D27" s="6"/>
      <c r="E27" s="6"/>
      <c r="F27" s="6"/>
      <c r="H27" s="8"/>
    </row>
    <row r="28" spans="2:8" x14ac:dyDescent="0.25">
      <c r="B28" s="3"/>
      <c r="C28" s="6"/>
      <c r="D28" s="6"/>
      <c r="E28" s="6"/>
      <c r="F28" s="6"/>
      <c r="H28" s="8"/>
    </row>
    <row r="29" spans="2:8" x14ac:dyDescent="0.25">
      <c r="B29" s="3"/>
      <c r="C29" s="6"/>
      <c r="D29" s="6"/>
      <c r="E29" s="6"/>
      <c r="F29" s="6"/>
      <c r="H29" s="8"/>
    </row>
    <row r="30" spans="2:8" x14ac:dyDescent="0.25">
      <c r="B30" s="3"/>
      <c r="C30" s="6"/>
      <c r="D30" s="6"/>
      <c r="E30" s="6"/>
      <c r="F30" s="6"/>
      <c r="H30" s="8"/>
    </row>
    <row r="31" spans="2:8" x14ac:dyDescent="0.25">
      <c r="B31" s="3"/>
      <c r="C31" s="6"/>
      <c r="D31" s="6"/>
      <c r="E31" s="6"/>
      <c r="F31" s="6"/>
      <c r="H31" s="8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407ED-6811-4BEA-B176-95EC13C07BB0}">
  <dimension ref="A1:M24"/>
  <sheetViews>
    <sheetView tabSelected="1" workbookViewId="0">
      <selection activeCell="W5" sqref="W5"/>
    </sheetView>
  </sheetViews>
  <sheetFormatPr defaultRowHeight="15" x14ac:dyDescent="0.25"/>
  <cols>
    <col min="1" max="1" width="10.5703125" customWidth="1"/>
    <col min="2" max="2" width="14.28515625" customWidth="1"/>
    <col min="3" max="3" width="10.5703125" customWidth="1"/>
  </cols>
  <sheetData>
    <row r="1" spans="1:3" x14ac:dyDescent="0.25">
      <c r="A1" s="13" t="s">
        <v>43</v>
      </c>
      <c r="B1" s="14" t="s">
        <v>44</v>
      </c>
      <c r="C1" s="13" t="s">
        <v>2</v>
      </c>
    </row>
    <row r="2" spans="1:3" x14ac:dyDescent="0.25">
      <c r="A2" t="s">
        <v>45</v>
      </c>
      <c r="B2" s="4">
        <v>0.64</v>
      </c>
      <c r="C2">
        <v>275</v>
      </c>
    </row>
    <row r="3" spans="1:3" x14ac:dyDescent="0.25">
      <c r="A3" t="s">
        <v>46</v>
      </c>
      <c r="B3" s="4">
        <v>0.05</v>
      </c>
      <c r="C3">
        <f t="shared" ref="C3:C24" si="0">ROUND(B3*1110,0)</f>
        <v>56</v>
      </c>
    </row>
    <row r="4" spans="1:3" x14ac:dyDescent="0.25">
      <c r="A4" t="s">
        <v>47</v>
      </c>
      <c r="B4" s="4">
        <v>0.44</v>
      </c>
      <c r="C4">
        <f t="shared" si="0"/>
        <v>488</v>
      </c>
    </row>
    <row r="5" spans="1:3" x14ac:dyDescent="0.25">
      <c r="A5" t="s">
        <v>48</v>
      </c>
      <c r="B5" s="4">
        <v>0.25</v>
      </c>
      <c r="C5">
        <f t="shared" si="0"/>
        <v>278</v>
      </c>
    </row>
    <row r="6" spans="1:3" x14ac:dyDescent="0.25">
      <c r="A6" t="s">
        <v>48</v>
      </c>
      <c r="B6" s="4">
        <v>0.22</v>
      </c>
      <c r="C6">
        <f t="shared" si="0"/>
        <v>244</v>
      </c>
    </row>
    <row r="7" spans="1:3" x14ac:dyDescent="0.25">
      <c r="A7" t="s">
        <v>49</v>
      </c>
      <c r="B7" s="4">
        <v>0.26</v>
      </c>
      <c r="C7">
        <f t="shared" si="0"/>
        <v>289</v>
      </c>
    </row>
    <row r="8" spans="1:3" x14ac:dyDescent="0.25">
      <c r="A8" t="s">
        <v>50</v>
      </c>
      <c r="B8" s="4">
        <v>0.32</v>
      </c>
      <c r="C8">
        <f t="shared" si="0"/>
        <v>355</v>
      </c>
    </row>
    <row r="9" spans="1:3" x14ac:dyDescent="0.25">
      <c r="A9" t="s">
        <v>51</v>
      </c>
      <c r="B9" s="4">
        <v>0.23</v>
      </c>
      <c r="C9">
        <f t="shared" si="0"/>
        <v>255</v>
      </c>
    </row>
    <row r="10" spans="1:3" x14ac:dyDescent="0.25">
      <c r="A10" t="s">
        <v>52</v>
      </c>
      <c r="B10" s="4">
        <v>0.23</v>
      </c>
      <c r="C10">
        <f t="shared" si="0"/>
        <v>255</v>
      </c>
    </row>
    <row r="11" spans="1:3" x14ac:dyDescent="0.25">
      <c r="A11" t="s">
        <v>53</v>
      </c>
      <c r="B11" s="4">
        <v>0.28000000000000003</v>
      </c>
      <c r="C11">
        <f t="shared" si="0"/>
        <v>311</v>
      </c>
    </row>
    <row r="12" spans="1:3" x14ac:dyDescent="0.25">
      <c r="A12" t="s">
        <v>54</v>
      </c>
      <c r="B12" s="4">
        <v>0.39</v>
      </c>
      <c r="C12">
        <f t="shared" si="0"/>
        <v>433</v>
      </c>
    </row>
    <row r="13" spans="1:3" x14ac:dyDescent="0.25">
      <c r="A13" t="s">
        <v>55</v>
      </c>
      <c r="B13" s="4">
        <v>0.3</v>
      </c>
      <c r="C13">
        <f t="shared" si="0"/>
        <v>333</v>
      </c>
    </row>
    <row r="14" spans="1:3" x14ac:dyDescent="0.25">
      <c r="A14" t="s">
        <v>56</v>
      </c>
      <c r="B14" s="4">
        <v>0.23</v>
      </c>
      <c r="C14">
        <f t="shared" si="0"/>
        <v>255</v>
      </c>
    </row>
    <row r="15" spans="1:3" x14ac:dyDescent="0.25">
      <c r="A15" t="s">
        <v>57</v>
      </c>
      <c r="B15" s="4">
        <v>0.24</v>
      </c>
      <c r="C15">
        <f t="shared" si="0"/>
        <v>266</v>
      </c>
    </row>
    <row r="16" spans="1:3" x14ac:dyDescent="0.25">
      <c r="A16" t="s">
        <v>57</v>
      </c>
      <c r="B16" s="4">
        <v>0.39</v>
      </c>
      <c r="C16">
        <f t="shared" si="0"/>
        <v>433</v>
      </c>
    </row>
    <row r="17" spans="1:13" x14ac:dyDescent="0.25">
      <c r="A17" t="s">
        <v>58</v>
      </c>
      <c r="B17" s="4">
        <v>0.34</v>
      </c>
      <c r="C17">
        <f t="shared" si="0"/>
        <v>377</v>
      </c>
      <c r="M17" s="4"/>
    </row>
    <row r="18" spans="1:13" x14ac:dyDescent="0.25">
      <c r="A18" t="s">
        <v>59</v>
      </c>
      <c r="B18" s="4">
        <v>0.18</v>
      </c>
      <c r="C18">
        <f t="shared" si="0"/>
        <v>200</v>
      </c>
    </row>
    <row r="19" spans="1:13" x14ac:dyDescent="0.25">
      <c r="A19" t="s">
        <v>60</v>
      </c>
      <c r="B19" s="4">
        <v>0.08</v>
      </c>
      <c r="C19">
        <f t="shared" si="0"/>
        <v>89</v>
      </c>
    </row>
    <row r="20" spans="1:13" x14ac:dyDescent="0.25">
      <c r="A20" t="s">
        <v>61</v>
      </c>
      <c r="B20" s="4">
        <v>0.2</v>
      </c>
      <c r="C20">
        <f t="shared" si="0"/>
        <v>222</v>
      </c>
    </row>
    <row r="21" spans="1:13" x14ac:dyDescent="0.25">
      <c r="A21" t="s">
        <v>62</v>
      </c>
      <c r="B21" s="4">
        <v>0.18</v>
      </c>
      <c r="C21">
        <f t="shared" si="0"/>
        <v>200</v>
      </c>
    </row>
    <row r="22" spans="1:13" x14ac:dyDescent="0.25">
      <c r="A22" t="s">
        <v>63</v>
      </c>
      <c r="B22" s="4">
        <v>0.33</v>
      </c>
      <c r="C22">
        <f t="shared" si="0"/>
        <v>366</v>
      </c>
    </row>
    <row r="23" spans="1:13" x14ac:dyDescent="0.25">
      <c r="A23" t="s">
        <v>64</v>
      </c>
      <c r="B23" s="4">
        <v>0.34</v>
      </c>
      <c r="C23">
        <f t="shared" si="0"/>
        <v>377</v>
      </c>
    </row>
    <row r="24" spans="1:13" x14ac:dyDescent="0.25">
      <c r="A24" t="s">
        <v>65</v>
      </c>
      <c r="B24" s="4">
        <v>0.2</v>
      </c>
      <c r="C24">
        <f t="shared" si="0"/>
        <v>222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AAFCE-92C4-4357-8422-93493B21BD96}">
  <dimension ref="A2:N14"/>
  <sheetViews>
    <sheetView workbookViewId="0">
      <selection activeCell="I22" sqref="I22"/>
    </sheetView>
  </sheetViews>
  <sheetFormatPr defaultRowHeight="15" x14ac:dyDescent="0.25"/>
  <cols>
    <col min="2" max="2" width="12.5703125" bestFit="1" customWidth="1"/>
    <col min="15" max="15" width="37.5703125" customWidth="1"/>
  </cols>
  <sheetData>
    <row r="2" spans="1:14" x14ac:dyDescent="0.25">
      <c r="C2" s="20" t="s">
        <v>25</v>
      </c>
      <c r="D2" s="20" t="s">
        <v>26</v>
      </c>
      <c r="E2" s="20" t="s">
        <v>27</v>
      </c>
      <c r="F2" s="20" t="s">
        <v>28</v>
      </c>
      <c r="G2" s="20" t="s">
        <v>29</v>
      </c>
      <c r="H2" s="20" t="s">
        <v>30</v>
      </c>
      <c r="I2" s="20" t="s">
        <v>31</v>
      </c>
      <c r="J2" s="20" t="s">
        <v>32</v>
      </c>
      <c r="K2" s="20" t="s">
        <v>33</v>
      </c>
      <c r="L2" s="20" t="s">
        <v>34</v>
      </c>
      <c r="M2" s="20" t="s">
        <v>35</v>
      </c>
      <c r="N2" s="20" t="s">
        <v>36</v>
      </c>
    </row>
    <row r="3" spans="1:14" x14ac:dyDescent="0.25">
      <c r="A3" t="s">
        <v>89</v>
      </c>
      <c r="B3" t="s">
        <v>90</v>
      </c>
      <c r="C3" s="21">
        <v>1.6E-2</v>
      </c>
      <c r="D3" s="21">
        <v>1.6E-2</v>
      </c>
      <c r="E3" s="21">
        <v>8.0000000000000002E-3</v>
      </c>
      <c r="F3" s="21">
        <v>6.0000000000000001E-3</v>
      </c>
      <c r="G3" s="21">
        <v>1.4000000000000002E-2</v>
      </c>
      <c r="H3" s="21">
        <v>6.0000000000000001E-3</v>
      </c>
      <c r="I3" s="21">
        <v>8.0000000000000002E-3</v>
      </c>
      <c r="J3" s="21">
        <v>1.7999999999999999E-2</v>
      </c>
      <c r="K3" s="21">
        <v>1.2E-2</v>
      </c>
      <c r="L3" s="21">
        <v>0.01</v>
      </c>
      <c r="M3" s="21">
        <v>2E-3</v>
      </c>
      <c r="N3" s="21">
        <v>1.4000000000000002E-2</v>
      </c>
    </row>
    <row r="4" spans="1:14" x14ac:dyDescent="0.25">
      <c r="A4" t="s">
        <v>89</v>
      </c>
      <c r="B4" t="s">
        <v>91</v>
      </c>
      <c r="C4" s="21">
        <v>-2E-3</v>
      </c>
      <c r="D4" s="21">
        <v>1.4000000000000002E-2</v>
      </c>
      <c r="E4" s="21">
        <v>2.1999999999999999E-2</v>
      </c>
      <c r="F4" s="21">
        <v>2E-3</v>
      </c>
      <c r="G4" s="21">
        <v>4.0000000000000001E-3</v>
      </c>
      <c r="H4" s="21">
        <v>0.01</v>
      </c>
      <c r="I4" s="21">
        <v>0.01</v>
      </c>
      <c r="J4" s="21">
        <v>6.0000000000000001E-3</v>
      </c>
      <c r="K4" s="21">
        <v>1.4000000000000002E-2</v>
      </c>
      <c r="L4" s="21">
        <v>1.7999999999999999E-2</v>
      </c>
      <c r="M4" s="21">
        <v>1.6E-2</v>
      </c>
      <c r="N4" s="21">
        <v>1.7999999999999999E-2</v>
      </c>
    </row>
    <row r="5" spans="1:14" x14ac:dyDescent="0.25">
      <c r="A5" t="s">
        <v>89</v>
      </c>
      <c r="B5" t="s">
        <v>92</v>
      </c>
      <c r="C5" s="21">
        <v>2.1999999999999999E-2</v>
      </c>
      <c r="D5" s="21">
        <v>2.1999999999999999E-2</v>
      </c>
      <c r="E5" s="21">
        <v>2.1999999999999999E-2</v>
      </c>
      <c r="F5" s="21">
        <v>2.1999999999999999E-2</v>
      </c>
      <c r="G5" s="21">
        <v>2.4E-2</v>
      </c>
      <c r="H5" s="21">
        <v>2.1999999999999999E-2</v>
      </c>
      <c r="I5" s="21">
        <v>6.0000000000000001E-3</v>
      </c>
      <c r="J5" s="21">
        <v>2.1999999999999999E-2</v>
      </c>
      <c r="K5" s="21">
        <v>1.4000000000000002E-2</v>
      </c>
      <c r="L5" s="21">
        <v>0.01</v>
      </c>
      <c r="M5" s="21">
        <v>4.0000000000000001E-3</v>
      </c>
      <c r="N5" s="21">
        <v>2.1999999999999999E-2</v>
      </c>
    </row>
    <row r="6" spans="1:14" x14ac:dyDescent="0.25">
      <c r="A6" t="s">
        <v>89</v>
      </c>
      <c r="B6" t="s">
        <v>93</v>
      </c>
      <c r="C6" s="21">
        <v>1.6E-2</v>
      </c>
      <c r="D6" s="21">
        <v>0.02</v>
      </c>
      <c r="E6" s="21">
        <v>1.7999999999999999E-2</v>
      </c>
      <c r="F6" s="21">
        <v>6.0000000000000001E-3</v>
      </c>
      <c r="G6" s="21">
        <v>4.0000000000000001E-3</v>
      </c>
      <c r="H6" s="21">
        <v>1.2E-2</v>
      </c>
      <c r="I6" s="21">
        <v>4.0000000000000001E-3</v>
      </c>
      <c r="J6" s="21">
        <v>2.4E-2</v>
      </c>
      <c r="K6" s="21">
        <v>0.02</v>
      </c>
      <c r="L6" s="21">
        <v>1.7999999999999999E-2</v>
      </c>
      <c r="M6" s="21">
        <v>0.01</v>
      </c>
      <c r="N6" s="21">
        <v>2.1999999999999999E-2</v>
      </c>
    </row>
    <row r="7" spans="1:14" x14ac:dyDescent="0.25">
      <c r="A7" t="s">
        <v>89</v>
      </c>
      <c r="B7" t="s">
        <v>94</v>
      </c>
      <c r="C7" s="21">
        <v>1.6E-2</v>
      </c>
      <c r="D7" s="21">
        <v>1.7999999999999999E-2</v>
      </c>
      <c r="E7" s="21">
        <v>2.4E-2</v>
      </c>
      <c r="F7" s="21">
        <v>1.2E-2</v>
      </c>
      <c r="G7" s="21">
        <v>1.6E-2</v>
      </c>
      <c r="H7" s="21">
        <v>0.02</v>
      </c>
      <c r="I7" s="21">
        <v>1.7999999999999999E-2</v>
      </c>
      <c r="J7" s="21">
        <v>6.0000000000000001E-3</v>
      </c>
      <c r="K7" s="21">
        <v>2E-3</v>
      </c>
      <c r="L7" s="21">
        <v>0.02</v>
      </c>
      <c r="M7" s="21">
        <v>2.4E-2</v>
      </c>
      <c r="N7" s="21">
        <v>2.1999999999999999E-2</v>
      </c>
    </row>
    <row r="8" spans="1:14" x14ac:dyDescent="0.25"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x14ac:dyDescent="0.25">
      <c r="A9" t="s">
        <v>95</v>
      </c>
      <c r="B9" t="s">
        <v>90</v>
      </c>
      <c r="C9" s="21">
        <v>4.0000000000000001E-3</v>
      </c>
      <c r="D9" s="21">
        <v>1.2E-2</v>
      </c>
      <c r="E9" s="21">
        <v>2.1999999999999999E-2</v>
      </c>
      <c r="F9" s="21">
        <v>6.0000000000000001E-3</v>
      </c>
      <c r="G9" s="21">
        <v>1.6E-2</v>
      </c>
      <c r="H9" s="21">
        <v>2.4E-2</v>
      </c>
      <c r="I9" s="21">
        <v>1.4000000000000002E-2</v>
      </c>
      <c r="J9" s="21">
        <v>2E-3</v>
      </c>
      <c r="K9" s="21">
        <v>8.0000000000000002E-3</v>
      </c>
      <c r="L9" s="21">
        <v>2.1999999999999999E-2</v>
      </c>
      <c r="M9" s="21">
        <v>1.4000000000000002E-2</v>
      </c>
      <c r="N9" s="21">
        <v>2.4E-2</v>
      </c>
    </row>
    <row r="10" spans="1:14" x14ac:dyDescent="0.25">
      <c r="A10" t="s">
        <v>95</v>
      </c>
      <c r="B10" t="s">
        <v>91</v>
      </c>
      <c r="C10" s="21">
        <v>0.02</v>
      </c>
      <c r="D10" s="21">
        <v>6.0000000000000001E-3</v>
      </c>
      <c r="E10" s="21">
        <v>0.02</v>
      </c>
      <c r="F10" s="21">
        <v>2E-3</v>
      </c>
      <c r="G10" s="21">
        <v>2.1999999999999999E-2</v>
      </c>
      <c r="H10" s="21">
        <v>2.1999999999999999E-2</v>
      </c>
      <c r="I10" s="21">
        <v>0.01</v>
      </c>
      <c r="J10" s="21">
        <v>4.0000000000000001E-3</v>
      </c>
      <c r="K10" s="21">
        <v>2E-3</v>
      </c>
      <c r="L10" s="21">
        <v>2.1999999999999999E-2</v>
      </c>
      <c r="M10" s="21">
        <v>2E-3</v>
      </c>
      <c r="N10" s="21">
        <v>1.4000000000000002E-2</v>
      </c>
    </row>
    <row r="11" spans="1:14" x14ac:dyDescent="0.25">
      <c r="A11" t="s">
        <v>95</v>
      </c>
      <c r="B11" t="s">
        <v>92</v>
      </c>
      <c r="C11" s="21">
        <v>2.4E-2</v>
      </c>
      <c r="D11" s="21">
        <v>1.7999999999999999E-2</v>
      </c>
      <c r="E11" s="21">
        <v>2.4E-2</v>
      </c>
      <c r="F11" s="21">
        <v>0.01</v>
      </c>
      <c r="G11" s="21">
        <v>2.4E-2</v>
      </c>
      <c r="H11" s="21">
        <v>2.1999999999999999E-2</v>
      </c>
      <c r="I11" s="21">
        <v>4.0000000000000001E-3</v>
      </c>
      <c r="J11" s="21">
        <v>0.01</v>
      </c>
      <c r="K11" s="21">
        <v>2.1999999999999999E-2</v>
      </c>
      <c r="L11" s="21">
        <v>8.0000000000000002E-3</v>
      </c>
      <c r="M11" s="21">
        <v>2.4E-2</v>
      </c>
      <c r="N11" s="21">
        <v>4.0000000000000001E-3</v>
      </c>
    </row>
    <row r="12" spans="1:14" x14ac:dyDescent="0.25">
      <c r="A12" t="s">
        <v>95</v>
      </c>
      <c r="B12" t="s">
        <v>93</v>
      </c>
      <c r="C12" s="21">
        <v>2.4E-2</v>
      </c>
      <c r="D12" s="21">
        <v>1.2E-2</v>
      </c>
      <c r="E12" s="21">
        <v>1.6E-2</v>
      </c>
      <c r="F12" s="21">
        <v>1.2E-2</v>
      </c>
      <c r="G12" s="21">
        <v>1.7999999999999999E-2</v>
      </c>
      <c r="H12" s="21">
        <v>0.02</v>
      </c>
      <c r="I12" s="21">
        <v>2.4E-2</v>
      </c>
      <c r="J12" s="21">
        <v>0.02</v>
      </c>
      <c r="K12" s="21">
        <v>4.0000000000000001E-3</v>
      </c>
      <c r="L12" s="21">
        <v>4.0000000000000001E-3</v>
      </c>
      <c r="M12" s="21">
        <v>8.0000000000000002E-3</v>
      </c>
      <c r="N12" s="21">
        <v>1.4000000000000002E-2</v>
      </c>
    </row>
    <row r="13" spans="1:14" x14ac:dyDescent="0.25">
      <c r="A13" t="s">
        <v>95</v>
      </c>
      <c r="B13" t="s">
        <v>94</v>
      </c>
      <c r="C13" s="21">
        <v>4.0000000000000001E-3</v>
      </c>
      <c r="D13" s="21">
        <v>4.0000000000000001E-3</v>
      </c>
      <c r="E13" s="21">
        <v>2.1999999999999999E-2</v>
      </c>
      <c r="F13" s="21">
        <v>0.02</v>
      </c>
      <c r="G13" s="21">
        <v>1.4000000000000002E-2</v>
      </c>
      <c r="H13" s="21">
        <v>1.2E-2</v>
      </c>
      <c r="I13" s="21">
        <v>2.1999999999999999E-2</v>
      </c>
      <c r="J13" s="21">
        <v>2.4E-2</v>
      </c>
      <c r="K13" s="21">
        <v>1.6E-2</v>
      </c>
      <c r="L13" s="21">
        <v>2.4E-2</v>
      </c>
      <c r="M13" s="21">
        <v>1.2E-2</v>
      </c>
      <c r="N13" s="21">
        <v>0.01</v>
      </c>
    </row>
    <row r="14" spans="1:14" x14ac:dyDescent="0.25">
      <c r="A14" t="s">
        <v>95</v>
      </c>
      <c r="B14" t="s">
        <v>96</v>
      </c>
      <c r="C14" s="21">
        <v>1.4000000000000002E-2</v>
      </c>
      <c r="D14" s="21">
        <v>0.01</v>
      </c>
      <c r="E14" s="21">
        <v>2.1999999999999999E-2</v>
      </c>
      <c r="F14" s="21">
        <v>1.4000000000000002E-2</v>
      </c>
      <c r="G14" s="21">
        <v>8.0000000000000002E-3</v>
      </c>
      <c r="H14" s="21">
        <v>2E-3</v>
      </c>
      <c r="I14" s="21">
        <v>8.0000000000000002E-3</v>
      </c>
      <c r="J14" s="21">
        <v>4.0000000000000001E-3</v>
      </c>
      <c r="K14" s="21">
        <v>2.1999999999999999E-2</v>
      </c>
      <c r="L14" s="21">
        <v>6.0000000000000001E-3</v>
      </c>
      <c r="M14" s="21">
        <v>1.4000000000000002E-2</v>
      </c>
      <c r="N14" s="21">
        <v>0.02</v>
      </c>
    </row>
  </sheetData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3A4C339E-B9F1-4046-9244-7B58655E414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Sparklines!C3:N3</xm:f>
              <xm:sqref>O3</xm:sqref>
            </x14:sparkline>
            <x14:sparkline>
              <xm:f>Sparklines!C4:N4</xm:f>
              <xm:sqref>O4</xm:sqref>
            </x14:sparkline>
            <x14:sparkline>
              <xm:f>Sparklines!C5:N5</xm:f>
              <xm:sqref>O5</xm:sqref>
            </x14:sparkline>
            <x14:sparkline>
              <xm:f>Sparklines!C6:N6</xm:f>
              <xm:sqref>O6</xm:sqref>
            </x14:sparkline>
            <x14:sparkline>
              <xm:f>Sparklines!C7:N7</xm:f>
              <xm:sqref>O7</xm:sqref>
            </x14:sparkline>
          </x14:sparklines>
        </x14:sparklineGroup>
        <x14:sparklineGroup type="stacked" displayEmptyCellsAs="gap" negative="1" xr2:uid="{ADF4697B-0A84-415A-ACE1-77F9570144A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Sparklines!C9:N9</xm:f>
              <xm:sqref>O9</xm:sqref>
            </x14:sparkline>
            <x14:sparkline>
              <xm:f>Sparklines!C10:N10</xm:f>
              <xm:sqref>O10</xm:sqref>
            </x14:sparkline>
            <x14:sparkline>
              <xm:f>Sparklines!C11:N11</xm:f>
              <xm:sqref>O11</xm:sqref>
            </x14:sparkline>
            <x14:sparkline>
              <xm:f>Sparklines!C12:N12</xm:f>
              <xm:sqref>O12</xm:sqref>
            </x14:sparkline>
            <x14:sparkline>
              <xm:f>Sparklines!C13:N13</xm:f>
              <xm:sqref>O13</xm:sqref>
            </x14:sparkline>
            <x14:sparkline>
              <xm:f>Sparklines!C14:N14</xm:f>
              <xm:sqref>O14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10D8B-E447-43C6-A8BE-4E29793D8447}">
  <dimension ref="A1:C10"/>
  <sheetViews>
    <sheetView workbookViewId="0">
      <selection activeCell="S21" sqref="S21"/>
    </sheetView>
  </sheetViews>
  <sheetFormatPr defaultRowHeight="15" x14ac:dyDescent="0.25"/>
  <cols>
    <col min="1" max="1" width="12.85546875" customWidth="1"/>
    <col min="2" max="2" width="14.42578125" customWidth="1"/>
    <col min="3" max="3" width="16.42578125" customWidth="1"/>
  </cols>
  <sheetData>
    <row r="1" spans="1:3" x14ac:dyDescent="0.25">
      <c r="A1" t="s">
        <v>80</v>
      </c>
      <c r="B1" t="s">
        <v>81</v>
      </c>
      <c r="C1" t="s">
        <v>82</v>
      </c>
    </row>
    <row r="2" spans="1:3" x14ac:dyDescent="0.25">
      <c r="A2" t="s">
        <v>83</v>
      </c>
      <c r="B2" t="s">
        <v>84</v>
      </c>
      <c r="C2">
        <v>350</v>
      </c>
    </row>
    <row r="3" spans="1:3" x14ac:dyDescent="0.25">
      <c r="B3" t="s">
        <v>85</v>
      </c>
      <c r="C3">
        <v>250</v>
      </c>
    </row>
    <row r="4" spans="1:3" x14ac:dyDescent="0.25">
      <c r="B4" t="s">
        <v>86</v>
      </c>
      <c r="C4">
        <v>150</v>
      </c>
    </row>
    <row r="5" spans="1:3" x14ac:dyDescent="0.25">
      <c r="A5" t="s">
        <v>87</v>
      </c>
      <c r="B5" t="s">
        <v>84</v>
      </c>
      <c r="C5">
        <v>250</v>
      </c>
    </row>
    <row r="6" spans="1:3" x14ac:dyDescent="0.25">
      <c r="B6" t="s">
        <v>85</v>
      </c>
      <c r="C6">
        <v>175</v>
      </c>
    </row>
    <row r="7" spans="1:3" x14ac:dyDescent="0.25">
      <c r="B7" t="s">
        <v>86</v>
      </c>
      <c r="C7">
        <v>350</v>
      </c>
    </row>
    <row r="8" spans="1:3" x14ac:dyDescent="0.25">
      <c r="A8" t="s">
        <v>88</v>
      </c>
      <c r="B8" t="s">
        <v>84</v>
      </c>
      <c r="C8">
        <v>275</v>
      </c>
    </row>
    <row r="9" spans="1:3" x14ac:dyDescent="0.25">
      <c r="B9" t="s">
        <v>85</v>
      </c>
      <c r="C9">
        <v>200</v>
      </c>
    </row>
    <row r="10" spans="1:3" x14ac:dyDescent="0.25">
      <c r="B10" t="s">
        <v>86</v>
      </c>
      <c r="C10">
        <v>175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bubble</vt:lpstr>
      <vt:lpstr>Radar</vt:lpstr>
      <vt:lpstr>waterfall</vt:lpstr>
      <vt:lpstr>waterfall 2</vt:lpstr>
      <vt:lpstr>Heat Map</vt:lpstr>
      <vt:lpstr>stock charts</vt:lpstr>
      <vt:lpstr>Combo charts</vt:lpstr>
      <vt:lpstr>Sparklines</vt:lpstr>
      <vt:lpstr>Treemaps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Guilfoyle</dc:creator>
  <cp:lastModifiedBy>Paula Guilfoyle</cp:lastModifiedBy>
  <dcterms:created xsi:type="dcterms:W3CDTF">2020-05-13T19:26:13Z</dcterms:created>
  <dcterms:modified xsi:type="dcterms:W3CDTF">2020-11-18T20:56:58Z</dcterms:modified>
</cp:coreProperties>
</file>